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showHorizontalScroll="0" showVerticalScroll="0" showSheetTabs="0" xWindow="360" yWindow="30" windowWidth="17160" windowHeight="7545"/>
  </bookViews>
  <sheets>
    <sheet name="設問" sheetId="1" r:id="rId1"/>
    <sheet name="解説" sheetId="3" state="hidden" r:id="rId2"/>
  </sheets>
  <definedNames>
    <definedName name="_xlnm.Print_Area" localSheetId="0">設問!$A$1:$O$33</definedName>
  </definedNames>
  <calcPr calcId="125725"/>
</workbook>
</file>

<file path=xl/calcChain.xml><?xml version="1.0" encoding="utf-8"?>
<calcChain xmlns="http://schemas.openxmlformats.org/spreadsheetml/2006/main">
  <c r="O11" i="1"/>
  <c r="O12"/>
  <c r="O13"/>
  <c r="O14"/>
  <c r="O15"/>
  <c r="O16"/>
  <c r="O17"/>
  <c r="O18"/>
  <c r="O19"/>
  <c r="O20"/>
  <c r="O21"/>
  <c r="O22"/>
  <c r="O23"/>
  <c r="O24"/>
  <c r="O10"/>
  <c r="O8"/>
  <c r="O9"/>
  <c r="O7"/>
  <c r="O6"/>
  <c r="O5"/>
  <c r="N7"/>
  <c r="N8"/>
  <c r="N9"/>
  <c r="N10"/>
  <c r="N11"/>
  <c r="N12"/>
  <c r="N13"/>
  <c r="N14"/>
  <c r="N15"/>
  <c r="N16"/>
  <c r="N17"/>
  <c r="N18"/>
  <c r="N19"/>
  <c r="N20"/>
  <c r="N21"/>
  <c r="N22"/>
  <c r="N23"/>
  <c r="N24"/>
  <c r="N6"/>
  <c r="N5"/>
  <c r="M7"/>
  <c r="M8"/>
  <c r="M9"/>
  <c r="M10"/>
  <c r="M11"/>
  <c r="M12"/>
  <c r="M13"/>
  <c r="M14"/>
  <c r="M15"/>
  <c r="M16"/>
  <c r="M17"/>
  <c r="M18"/>
  <c r="M19"/>
  <c r="M20"/>
  <c r="M21"/>
  <c r="M22"/>
  <c r="M23"/>
  <c r="M24"/>
  <c r="M6"/>
  <c r="M5"/>
  <c r="M25" s="1"/>
  <c r="B28" l="1"/>
  <c r="B30" s="1"/>
</calcChain>
</file>

<file path=xl/sharedStrings.xml><?xml version="1.0" encoding="utf-8"?>
<sst xmlns="http://schemas.openxmlformats.org/spreadsheetml/2006/main" count="67" uniqueCount="41">
  <si>
    <t>答え</t>
    <rPh sb="0" eb="1">
      <t>コタ</t>
    </rPh>
    <phoneticPr fontId="1"/>
  </si>
  <si>
    <t>×</t>
    <phoneticPr fontId="1"/>
  </si>
  <si>
    <t>○</t>
    <phoneticPr fontId="1"/>
  </si>
  <si>
    <t>各設問とも〇か×を選択して下さい</t>
    <rPh sb="0" eb="1">
      <t>カク</t>
    </rPh>
    <rPh sb="1" eb="3">
      <t>セツモン</t>
    </rPh>
    <rPh sb="9" eb="11">
      <t>センタク</t>
    </rPh>
    <rPh sb="13" eb="14">
      <t>クダ</t>
    </rPh>
    <phoneticPr fontId="1"/>
  </si>
  <si>
    <t>あなたの得点は</t>
    <rPh sb="4" eb="6">
      <t>トクテン</t>
    </rPh>
    <phoneticPr fontId="1"/>
  </si>
  <si>
    <t>解説</t>
    <rPh sb="0" eb="2">
      <t>カイセツ</t>
    </rPh>
    <phoneticPr fontId="1"/>
  </si>
  <si>
    <t>正誤</t>
    <rPh sb="0" eb="1">
      <t>セイ</t>
    </rPh>
    <rPh sb="1" eb="2">
      <t>ゴ</t>
    </rPh>
    <phoneticPr fontId="1"/>
  </si>
  <si>
    <t>20問全てお答え下さい</t>
    <rPh sb="2" eb="3">
      <t>モン</t>
    </rPh>
    <rPh sb="3" eb="4">
      <t>スベ</t>
    </rPh>
    <rPh sb="6" eb="7">
      <t>コタ</t>
    </rPh>
    <rPh sb="8" eb="9">
      <t>クダ</t>
    </rPh>
    <phoneticPr fontId="1"/>
  </si>
  <si>
    <t>招集時、チームの選手が他の競技に出ていたもで、チームメイトが代わりに行なった。</t>
    <rPh sb="0" eb="2">
      <t>ショウシュウ</t>
    </rPh>
    <rPh sb="2" eb="3">
      <t>トキ</t>
    </rPh>
    <rPh sb="8" eb="10">
      <t>センシュ</t>
    </rPh>
    <rPh sb="11" eb="12">
      <t>タ</t>
    </rPh>
    <rPh sb="13" eb="15">
      <t>キョウギ</t>
    </rPh>
    <rPh sb="16" eb="17">
      <t>デ</t>
    </rPh>
    <rPh sb="30" eb="31">
      <t>カ</t>
    </rPh>
    <rPh sb="34" eb="35">
      <t>オコ</t>
    </rPh>
    <phoneticPr fontId="1"/>
  </si>
  <si>
    <t>男女混合のレースは3000m以上の種目に認められる。理由は競技時間の短縮である。</t>
    <rPh sb="0" eb="2">
      <t>ダンジョ</t>
    </rPh>
    <rPh sb="2" eb="4">
      <t>コンゴウ</t>
    </rPh>
    <rPh sb="14" eb="16">
      <t>イジョウ</t>
    </rPh>
    <rPh sb="17" eb="19">
      <t>シュモク</t>
    </rPh>
    <rPh sb="20" eb="21">
      <t>ミト</t>
    </rPh>
    <rPh sb="26" eb="28">
      <t>リユウ</t>
    </rPh>
    <rPh sb="29" eb="31">
      <t>キョウギ</t>
    </rPh>
    <rPh sb="31" eb="33">
      <t>ジカン</t>
    </rPh>
    <rPh sb="34" eb="36">
      <t>タンシュク</t>
    </rPh>
    <phoneticPr fontId="1"/>
  </si>
  <si>
    <t>給水・スポンジを用意してよいのは10000m以上の種目である。</t>
    <rPh sb="0" eb="2">
      <t>キュウスイ</t>
    </rPh>
    <rPh sb="8" eb="10">
      <t>ヨウイ</t>
    </rPh>
    <rPh sb="22" eb="24">
      <t>イジョウ</t>
    </rPh>
    <rPh sb="25" eb="27">
      <t>シュモク</t>
    </rPh>
    <phoneticPr fontId="1"/>
  </si>
  <si>
    <t>競歩で、歩型違反の赤紙は、同じ審判員が同じ選手に対して3回まで出せる。</t>
    <rPh sb="0" eb="2">
      <t>キョウホ</t>
    </rPh>
    <rPh sb="4" eb="5">
      <t>ホ</t>
    </rPh>
    <rPh sb="5" eb="6">
      <t>カタ</t>
    </rPh>
    <rPh sb="6" eb="8">
      <t>イハン</t>
    </rPh>
    <rPh sb="9" eb="11">
      <t>アカガミ</t>
    </rPh>
    <rPh sb="13" eb="14">
      <t>オナ</t>
    </rPh>
    <rPh sb="15" eb="17">
      <t>シンパン</t>
    </rPh>
    <rPh sb="17" eb="18">
      <t>イン</t>
    </rPh>
    <rPh sb="19" eb="20">
      <t>オナ</t>
    </rPh>
    <rPh sb="21" eb="23">
      <t>センシュ</t>
    </rPh>
    <rPh sb="24" eb="25">
      <t>タイ</t>
    </rPh>
    <rPh sb="28" eb="29">
      <t>カイ</t>
    </rPh>
    <rPh sb="31" eb="32">
      <t>ダ</t>
    </rPh>
    <phoneticPr fontId="1"/>
  </si>
  <si>
    <t>全天候性走路でも、先のとがったスパイクを使用しても良い(４㎜四方の定規に適合)</t>
    <rPh sb="0" eb="1">
      <t>ゼン</t>
    </rPh>
    <rPh sb="1" eb="3">
      <t>テンコウ</t>
    </rPh>
    <rPh sb="3" eb="4">
      <t>セイ</t>
    </rPh>
    <rPh sb="4" eb="6">
      <t>ソウロ</t>
    </rPh>
    <rPh sb="9" eb="10">
      <t>サキ</t>
    </rPh>
    <rPh sb="20" eb="22">
      <t>シヨウ</t>
    </rPh>
    <rPh sb="25" eb="26">
      <t>ヨ</t>
    </rPh>
    <rPh sb="30" eb="32">
      <t>シホウ</t>
    </rPh>
    <rPh sb="33" eb="35">
      <t>ジョウギ</t>
    </rPh>
    <rPh sb="36" eb="38">
      <t>テキゴウ</t>
    </rPh>
    <phoneticPr fontId="1"/>
  </si>
  <si>
    <t>1000分の１秒を着差としないのは、写真の解像度・設置状態・カメラ台の振動等があげられる</t>
    <rPh sb="4" eb="5">
      <t>ブン</t>
    </rPh>
    <rPh sb="7" eb="8">
      <t>ビョウ</t>
    </rPh>
    <rPh sb="9" eb="11">
      <t>チャクサ</t>
    </rPh>
    <rPh sb="18" eb="20">
      <t>シャシン</t>
    </rPh>
    <rPh sb="21" eb="24">
      <t>カイゾウド</t>
    </rPh>
    <rPh sb="25" eb="27">
      <t>セッチ</t>
    </rPh>
    <rPh sb="27" eb="29">
      <t>ジョウタイ</t>
    </rPh>
    <rPh sb="33" eb="34">
      <t>ダイ</t>
    </rPh>
    <rPh sb="35" eb="37">
      <t>シンドウ</t>
    </rPh>
    <rPh sb="37" eb="38">
      <t>ナド</t>
    </rPh>
    <phoneticPr fontId="1"/>
  </si>
  <si>
    <t>不正スタートがあったが、選手に伝わらず止まらなかったので、監察員が止めた。</t>
    <rPh sb="0" eb="2">
      <t>フセイ</t>
    </rPh>
    <rPh sb="12" eb="14">
      <t>センシュ</t>
    </rPh>
    <rPh sb="15" eb="16">
      <t>ツタ</t>
    </rPh>
    <rPh sb="19" eb="20">
      <t>ト</t>
    </rPh>
    <rPh sb="29" eb="31">
      <t>カンサツ</t>
    </rPh>
    <rPh sb="31" eb="32">
      <t>イン</t>
    </rPh>
    <rPh sb="33" eb="34">
      <t>ト</t>
    </rPh>
    <phoneticPr fontId="1"/>
  </si>
  <si>
    <t>観客席から撮影した動画を、観客席から選手に見せた。(選手は操作していない)</t>
    <rPh sb="0" eb="2">
      <t>カンキャク</t>
    </rPh>
    <rPh sb="2" eb="3">
      <t>セキ</t>
    </rPh>
    <rPh sb="5" eb="7">
      <t>サツエイ</t>
    </rPh>
    <rPh sb="9" eb="11">
      <t>ドウガ</t>
    </rPh>
    <rPh sb="13" eb="16">
      <t>カンキャクセキ</t>
    </rPh>
    <rPh sb="18" eb="20">
      <t>センシュ</t>
    </rPh>
    <rPh sb="21" eb="22">
      <t>ミ</t>
    </rPh>
    <rPh sb="26" eb="28">
      <t>センシュ</t>
    </rPh>
    <rPh sb="29" eb="31">
      <t>ソウサ</t>
    </rPh>
    <phoneticPr fontId="1"/>
  </si>
  <si>
    <t>同一所属団体から、複数リレーチームが出場した場合、チームを超えてメンバーの入れ替えができる。</t>
    <rPh sb="0" eb="2">
      <t>ドウイツ</t>
    </rPh>
    <rPh sb="2" eb="4">
      <t>ショゾク</t>
    </rPh>
    <rPh sb="4" eb="6">
      <t>ダンタイ</t>
    </rPh>
    <rPh sb="9" eb="11">
      <t>フクスウ</t>
    </rPh>
    <rPh sb="18" eb="20">
      <t>シュツジョウ</t>
    </rPh>
    <rPh sb="22" eb="24">
      <t>バアイ</t>
    </rPh>
    <rPh sb="29" eb="30">
      <t>コ</t>
    </rPh>
    <rPh sb="37" eb="38">
      <t>イ</t>
    </rPh>
    <rPh sb="39" eb="40">
      <t>カ</t>
    </rPh>
    <phoneticPr fontId="1"/>
  </si>
  <si>
    <t>混成種目で、１種目でも追風２ｍを超える種目があれば、公認記録とはならない。</t>
    <rPh sb="0" eb="2">
      <t>コンセイ</t>
    </rPh>
    <rPh sb="2" eb="4">
      <t>シュモク</t>
    </rPh>
    <rPh sb="7" eb="9">
      <t>シュモク</t>
    </rPh>
    <rPh sb="11" eb="13">
      <t>オイカゼ</t>
    </rPh>
    <rPh sb="16" eb="17">
      <t>コ</t>
    </rPh>
    <rPh sb="19" eb="21">
      <t>シュモク</t>
    </rPh>
    <rPh sb="26" eb="28">
      <t>コウニン</t>
    </rPh>
    <rPh sb="28" eb="30">
      <t>キロク</t>
    </rPh>
    <phoneticPr fontId="1"/>
  </si>
  <si>
    <t>8レーン競技場で1レーンor8レーンの選手がハードルを越える際、足がハードルより低い位置を通過しても問題ない。</t>
    <rPh sb="4" eb="7">
      <t>キョウギジョウ</t>
    </rPh>
    <rPh sb="19" eb="21">
      <t>センシュ</t>
    </rPh>
    <rPh sb="27" eb="28">
      <t>コ</t>
    </rPh>
    <rPh sb="30" eb="31">
      <t>サイ</t>
    </rPh>
    <rPh sb="32" eb="33">
      <t>アシ</t>
    </rPh>
    <rPh sb="40" eb="41">
      <t>ヒク</t>
    </rPh>
    <rPh sb="42" eb="44">
      <t>イチ</t>
    </rPh>
    <rPh sb="45" eb="47">
      <t>ツウカ</t>
    </rPh>
    <rPh sb="50" eb="52">
      <t>モンダイ</t>
    </rPh>
    <phoneticPr fontId="1"/>
  </si>
  <si>
    <t>走幅跳で風力を計測する際、踏切線から20m、助走路から2m(以内)離して設置する。</t>
    <rPh sb="0" eb="1">
      <t>ハシ</t>
    </rPh>
    <rPh sb="1" eb="3">
      <t>ハバト</t>
    </rPh>
    <rPh sb="4" eb="6">
      <t>フウリョク</t>
    </rPh>
    <rPh sb="7" eb="9">
      <t>ケイソク</t>
    </rPh>
    <rPh sb="11" eb="12">
      <t>サイ</t>
    </rPh>
    <rPh sb="13" eb="15">
      <t>フミキリ</t>
    </rPh>
    <rPh sb="15" eb="16">
      <t>セン</t>
    </rPh>
    <rPh sb="22" eb="24">
      <t>ジョソウ</t>
    </rPh>
    <rPh sb="24" eb="25">
      <t>ロ</t>
    </rPh>
    <rPh sb="30" eb="32">
      <t>イナイ</t>
    </rPh>
    <rPh sb="33" eb="34">
      <t>ハナ</t>
    </rPh>
    <rPh sb="36" eb="38">
      <t>セッチ</t>
    </rPh>
    <phoneticPr fontId="1"/>
  </si>
  <si>
    <t>走幅跳の着地で着地地点より手前に眼鏡が落ちたので、眼鏡の落ちた地点から計測した。</t>
    <rPh sb="0" eb="1">
      <t>ハシ</t>
    </rPh>
    <rPh sb="1" eb="3">
      <t>ハバト</t>
    </rPh>
    <rPh sb="4" eb="6">
      <t>チャクチ</t>
    </rPh>
    <rPh sb="7" eb="9">
      <t>チャクチ</t>
    </rPh>
    <rPh sb="9" eb="11">
      <t>チテン</t>
    </rPh>
    <rPh sb="13" eb="15">
      <t>テマエ</t>
    </rPh>
    <rPh sb="16" eb="18">
      <t>メガネ</t>
    </rPh>
    <rPh sb="19" eb="20">
      <t>オ</t>
    </rPh>
    <rPh sb="25" eb="27">
      <t>メガネ</t>
    </rPh>
    <rPh sb="28" eb="29">
      <t>オ</t>
    </rPh>
    <rPh sb="31" eb="33">
      <t>チテン</t>
    </rPh>
    <rPh sb="35" eb="37">
      <t>ケイソク</t>
    </rPh>
    <phoneticPr fontId="1"/>
  </si>
  <si>
    <t>200mの風力測定は直走路に入ってから10秒間、100mはスタート後5秒間計測する。</t>
    <rPh sb="5" eb="7">
      <t>フウリョク</t>
    </rPh>
    <rPh sb="7" eb="9">
      <t>ソクテイ</t>
    </rPh>
    <rPh sb="10" eb="11">
      <t>チョク</t>
    </rPh>
    <rPh sb="11" eb="13">
      <t>ソウロ</t>
    </rPh>
    <rPh sb="14" eb="15">
      <t>ハイ</t>
    </rPh>
    <rPh sb="21" eb="23">
      <t>ビョウカン</t>
    </rPh>
    <rPh sb="33" eb="34">
      <t>ゴ</t>
    </rPh>
    <rPh sb="35" eb="37">
      <t>ビョウカン</t>
    </rPh>
    <rPh sb="37" eb="39">
      <t>ケイソク</t>
    </rPh>
    <phoneticPr fontId="1"/>
  </si>
  <si>
    <t>サークルを使用する投てき競技もマーカーを(1個)置くことができる。</t>
    <rPh sb="5" eb="7">
      <t>シヨウ</t>
    </rPh>
    <rPh sb="9" eb="10">
      <t>トウ</t>
    </rPh>
    <rPh sb="12" eb="14">
      <t>キョウギ</t>
    </rPh>
    <rPh sb="22" eb="23">
      <t>コ</t>
    </rPh>
    <rPh sb="24" eb="25">
      <t>オ</t>
    </rPh>
    <phoneticPr fontId="1"/>
  </si>
  <si>
    <t>8レーン競技場で予選3組2着+2の時、プラス同記録者が3名出たので、記録を1000分の2秒まで読み取りプラス２を決定した。</t>
    <rPh sb="4" eb="7">
      <t>キョウギジョウ</t>
    </rPh>
    <rPh sb="8" eb="10">
      <t>ヨセン</t>
    </rPh>
    <rPh sb="11" eb="12">
      <t>クミ</t>
    </rPh>
    <rPh sb="13" eb="14">
      <t>チャク</t>
    </rPh>
    <rPh sb="17" eb="18">
      <t>トキ</t>
    </rPh>
    <rPh sb="22" eb="23">
      <t>ドウ</t>
    </rPh>
    <rPh sb="23" eb="25">
      <t>キロク</t>
    </rPh>
    <rPh sb="25" eb="26">
      <t>シャ</t>
    </rPh>
    <rPh sb="28" eb="29">
      <t>メイ</t>
    </rPh>
    <rPh sb="29" eb="30">
      <t>デ</t>
    </rPh>
    <rPh sb="34" eb="36">
      <t>キロク</t>
    </rPh>
    <rPh sb="41" eb="42">
      <t>ブン</t>
    </rPh>
    <rPh sb="44" eb="45">
      <t>ビョウ</t>
    </rPh>
    <rPh sb="47" eb="48">
      <t>ヨ</t>
    </rPh>
    <rPh sb="49" eb="50">
      <t>ト</t>
    </rPh>
    <rPh sb="56" eb="58">
      <t>ケッテイ</t>
    </rPh>
    <phoneticPr fontId="1"/>
  </si>
  <si>
    <t>棒高跳において、手袋を使用して競技してもよい。</t>
    <rPh sb="0" eb="1">
      <t>ボウ</t>
    </rPh>
    <rPh sb="1" eb="3">
      <t>タカト</t>
    </rPh>
    <rPh sb="8" eb="10">
      <t>テブクロ</t>
    </rPh>
    <rPh sb="11" eb="13">
      <t>シヨウ</t>
    </rPh>
    <rPh sb="15" eb="17">
      <t>キョウギ</t>
    </rPh>
    <phoneticPr fontId="1"/>
  </si>
  <si>
    <t>走幅跳の踏切で踏切線の手前で競技者の足の一部が踏切板の外側を踏んだので、無効試技(×)とした。</t>
    <rPh sb="0" eb="1">
      <t>ハシ</t>
    </rPh>
    <rPh sb="1" eb="3">
      <t>ハバト</t>
    </rPh>
    <rPh sb="4" eb="6">
      <t>フミキリ</t>
    </rPh>
    <rPh sb="7" eb="9">
      <t>フミキリ</t>
    </rPh>
    <rPh sb="9" eb="10">
      <t>セン</t>
    </rPh>
    <rPh sb="11" eb="13">
      <t>テマエ</t>
    </rPh>
    <rPh sb="14" eb="17">
      <t>キョウギシャ</t>
    </rPh>
    <rPh sb="18" eb="19">
      <t>アシ</t>
    </rPh>
    <rPh sb="20" eb="22">
      <t>イチブ</t>
    </rPh>
    <rPh sb="23" eb="25">
      <t>フミキリ</t>
    </rPh>
    <rPh sb="25" eb="26">
      <t>イタ</t>
    </rPh>
    <rPh sb="27" eb="29">
      <t>ソトガワ</t>
    </rPh>
    <rPh sb="30" eb="31">
      <t>フ</t>
    </rPh>
    <rPh sb="36" eb="38">
      <t>ムコウ</t>
    </rPh>
    <rPh sb="38" eb="40">
      <t>シギ</t>
    </rPh>
    <phoneticPr fontId="1"/>
  </si>
  <si>
    <t>4×400mRで第3第4走者は第2コーナー出口通過順にイン側から整列待機する。順序を入れ替わった場合は失格となる。</t>
    <rPh sb="8" eb="9">
      <t>ダイ</t>
    </rPh>
    <rPh sb="10" eb="11">
      <t>ダイ</t>
    </rPh>
    <rPh sb="12" eb="14">
      <t>ソウシャ</t>
    </rPh>
    <rPh sb="15" eb="16">
      <t>ダイ</t>
    </rPh>
    <rPh sb="21" eb="23">
      <t>デグチ</t>
    </rPh>
    <rPh sb="23" eb="25">
      <t>ツウカ</t>
    </rPh>
    <rPh sb="25" eb="26">
      <t>ジュン</t>
    </rPh>
    <rPh sb="29" eb="30">
      <t>ガワ</t>
    </rPh>
    <rPh sb="32" eb="34">
      <t>セイレツ</t>
    </rPh>
    <rPh sb="34" eb="36">
      <t>タイキ</t>
    </rPh>
    <rPh sb="39" eb="41">
      <t>ジュンジョ</t>
    </rPh>
    <rPh sb="42" eb="43">
      <t>イ</t>
    </rPh>
    <rPh sb="44" eb="45">
      <t>カ</t>
    </rPh>
    <rPh sb="48" eb="50">
      <t>バアイ</t>
    </rPh>
    <rPh sb="51" eb="53">
      <t>シッカク</t>
    </rPh>
    <phoneticPr fontId="1"/>
  </si>
  <si>
    <t>フィールド競技とトラック競技を兼ねており、フィールド競技より離脱する場合、高さの試技開始に戻らない場合は、無効試技(×)として扱う。</t>
    <rPh sb="5" eb="7">
      <t>キョウギ</t>
    </rPh>
    <rPh sb="12" eb="14">
      <t>キョウギ</t>
    </rPh>
    <rPh sb="15" eb="16">
      <t>カ</t>
    </rPh>
    <rPh sb="26" eb="28">
      <t>キョウギ</t>
    </rPh>
    <rPh sb="30" eb="32">
      <t>リダツ</t>
    </rPh>
    <rPh sb="34" eb="36">
      <t>バアイ</t>
    </rPh>
    <rPh sb="37" eb="38">
      <t>タカ</t>
    </rPh>
    <rPh sb="40" eb="42">
      <t>シギ</t>
    </rPh>
    <rPh sb="42" eb="44">
      <t>カイシ</t>
    </rPh>
    <rPh sb="45" eb="46">
      <t>モド</t>
    </rPh>
    <rPh sb="49" eb="51">
      <t>バアイ</t>
    </rPh>
    <rPh sb="53" eb="55">
      <t>ムコウ</t>
    </rPh>
    <rPh sb="55" eb="57">
      <t>シギ</t>
    </rPh>
    <rPh sb="63" eb="64">
      <t>アツカ</t>
    </rPh>
    <phoneticPr fontId="1"/>
  </si>
  <si>
    <t>認められていません</t>
    <rPh sb="0" eb="1">
      <t>ミト</t>
    </rPh>
    <phoneticPr fontId="1"/>
  </si>
  <si>
    <t>5000m以上です</t>
    <rPh sb="5" eb="7">
      <t>イジョウ</t>
    </rPh>
    <phoneticPr fontId="1"/>
  </si>
  <si>
    <t>1回です</t>
    <rPh sb="1" eb="2">
      <t>カイ</t>
    </rPh>
    <phoneticPr fontId="1"/>
  </si>
  <si>
    <t>そのとおりです</t>
    <phoneticPr fontId="1"/>
  </si>
  <si>
    <t>問題なし</t>
    <rPh sb="0" eb="2">
      <t>モンダイ</t>
    </rPh>
    <phoneticPr fontId="1"/>
  </si>
  <si>
    <t>できません</t>
    <phoneticPr fontId="1"/>
  </si>
  <si>
    <t>風速のある競技の平均で2ｍ以内となります</t>
    <rPh sb="0" eb="2">
      <t>フウソク</t>
    </rPh>
    <rPh sb="5" eb="7">
      <t>キョウギ</t>
    </rPh>
    <rPh sb="8" eb="10">
      <t>ヘイキン</t>
    </rPh>
    <rPh sb="13" eb="15">
      <t>イナイ</t>
    </rPh>
    <phoneticPr fontId="1"/>
  </si>
  <si>
    <t>ダメです</t>
    <phoneticPr fontId="1"/>
  </si>
  <si>
    <t>違います</t>
    <rPh sb="0" eb="1">
      <t>チガ</t>
    </rPh>
    <phoneticPr fontId="1"/>
  </si>
  <si>
    <t>100mは10秒間です</t>
    <rPh sb="7" eb="9">
      <t>ビョウカン</t>
    </rPh>
    <phoneticPr fontId="1"/>
  </si>
  <si>
    <t>第2曲走路入口</t>
    <rPh sb="0" eb="1">
      <t>ダイ</t>
    </rPh>
    <rPh sb="2" eb="3">
      <t>キョク</t>
    </rPh>
    <rPh sb="3" eb="4">
      <t>ハシ</t>
    </rPh>
    <rPh sb="4" eb="5">
      <t>ロ</t>
    </rPh>
    <rPh sb="5" eb="6">
      <t>ニュウ</t>
    </rPh>
    <rPh sb="6" eb="7">
      <t>クチ</t>
    </rPh>
    <phoneticPr fontId="1"/>
  </si>
  <si>
    <t>パス扱い</t>
    <rPh sb="2" eb="3">
      <t>アツカ</t>
    </rPh>
    <phoneticPr fontId="1"/>
  </si>
  <si>
    <t>三重陸上競技協会　陸上競技審判員　スキルアップ　　総合 2</t>
    <rPh sb="0" eb="2">
      <t>ミエ</t>
    </rPh>
    <rPh sb="2" eb="4">
      <t>リクジョウ</t>
    </rPh>
    <rPh sb="4" eb="6">
      <t>キョウギ</t>
    </rPh>
    <rPh sb="6" eb="8">
      <t>キョウカイ</t>
    </rPh>
    <rPh sb="9" eb="11">
      <t>リクジョウ</t>
    </rPh>
    <rPh sb="11" eb="13">
      <t>キョウギ</t>
    </rPh>
    <rPh sb="13" eb="16">
      <t>シンパンイン</t>
    </rPh>
    <rPh sb="25" eb="27">
      <t>ソウゴウ</t>
    </rPh>
    <phoneticPr fontId="1"/>
  </si>
</sst>
</file>

<file path=xl/styles.xml><?xml version="1.0" encoding="utf-8"?>
<styleSheet xmlns="http://schemas.openxmlformats.org/spreadsheetml/2006/main">
  <numFmts count="1">
    <numFmt numFmtId="176" formatCode="##&quot;点です&quot;"/>
  </numFmts>
  <fonts count="4">
    <font>
      <sz val="10"/>
      <color theme="1"/>
      <name val="ＭＳ 明朝"/>
      <family val="2"/>
      <charset val="128"/>
    </font>
    <font>
      <sz val="6"/>
      <name val="ＭＳ 明朝"/>
      <family val="2"/>
      <charset val="128"/>
    </font>
    <font>
      <b/>
      <sz val="16"/>
      <color theme="1"/>
      <name val="ＭＳ 明朝"/>
      <family val="1"/>
      <charset val="128"/>
    </font>
    <font>
      <b/>
      <sz val="26"/>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1" xfId="0" applyBorder="1" applyAlignment="1">
      <alignment vertical="center" wrapText="1"/>
    </xf>
    <xf numFmtId="0" fontId="0" fillId="0" borderId="1" xfId="0" applyBorder="1">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0" xfId="0">
      <alignment vertical="center"/>
    </xf>
    <xf numFmtId="0" fontId="0" fillId="0" borderId="2" xfId="0" applyBorder="1" applyAlignment="1">
      <alignment vertical="center" wrapText="1"/>
    </xf>
    <xf numFmtId="0" fontId="0" fillId="2" borderId="1" xfId="0" applyFill="1" applyBorder="1" applyAlignment="1" applyProtection="1">
      <alignment horizontal="center" vertical="center"/>
      <protection locked="0"/>
    </xf>
    <xf numFmtId="0" fontId="0" fillId="0" borderId="1" xfId="0" applyBorder="1">
      <alignment vertical="center"/>
    </xf>
    <xf numFmtId="0" fontId="0" fillId="0" borderId="1"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2" fillId="0" borderId="0" xfId="0" applyFont="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76" fontId="3" fillId="0" borderId="7"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cellXfs>
  <cellStyles count="1">
    <cellStyle name="標準" xfId="0" builtinId="0"/>
  </cellStyles>
  <dxfs count="1">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showGridLines="0" showRowColHeaders="0" tabSelected="1" workbookViewId="0">
      <selection activeCell="K5" sqref="K5"/>
    </sheetView>
  </sheetViews>
  <sheetFormatPr defaultRowHeight="12"/>
  <cols>
    <col min="1" max="9" width="9.140625" style="2"/>
    <col min="10" max="10" width="19.7109375" style="2" customWidth="1"/>
    <col min="11" max="11" width="7.140625" style="1" customWidth="1"/>
    <col min="12" max="12" width="7.85546875" style="2" hidden="1" customWidth="1"/>
    <col min="13" max="13" width="7.5703125" style="2" hidden="1" customWidth="1"/>
    <col min="14" max="14" width="11.85546875" style="2" bestFit="1" customWidth="1"/>
    <col min="15" max="15" width="34.28515625" style="2" customWidth="1"/>
    <col min="16" max="16384" width="9.140625" style="2"/>
  </cols>
  <sheetData>
    <row r="1" spans="1:15" ht="18.75">
      <c r="A1" s="16" t="s">
        <v>40</v>
      </c>
      <c r="B1" s="16"/>
      <c r="C1" s="16"/>
      <c r="D1" s="16"/>
      <c r="E1" s="16"/>
      <c r="F1" s="16"/>
      <c r="G1" s="16"/>
      <c r="H1" s="16"/>
      <c r="I1" s="16"/>
      <c r="J1" s="16"/>
      <c r="K1" s="16"/>
      <c r="L1" s="16"/>
      <c r="M1" s="16"/>
      <c r="N1" s="16"/>
      <c r="O1" s="16"/>
    </row>
    <row r="3" spans="1:15">
      <c r="A3" s="2" t="s">
        <v>3</v>
      </c>
      <c r="E3" s="2" t="s">
        <v>7</v>
      </c>
    </row>
    <row r="4" spans="1:15">
      <c r="K4" s="1" t="s">
        <v>0</v>
      </c>
      <c r="N4" s="2" t="s">
        <v>6</v>
      </c>
      <c r="O4" s="2" t="s">
        <v>5</v>
      </c>
    </row>
    <row r="5" spans="1:15" ht="25.5" customHeight="1">
      <c r="A5" s="7">
        <v>1</v>
      </c>
      <c r="B5" s="17" t="s">
        <v>8</v>
      </c>
      <c r="C5" s="18"/>
      <c r="D5" s="18"/>
      <c r="E5" s="18"/>
      <c r="F5" s="18"/>
      <c r="G5" s="18"/>
      <c r="H5" s="18"/>
      <c r="I5" s="18"/>
      <c r="J5" s="19"/>
      <c r="K5" s="10"/>
      <c r="L5" s="6" t="s">
        <v>1</v>
      </c>
      <c r="M5" s="8" t="str">
        <f>IF(K5=L5,1,"")</f>
        <v/>
      </c>
      <c r="N5" s="5" t="str">
        <f>IF(K5="","",IF(K5=L5,"正解","間違いです"))</f>
        <v/>
      </c>
      <c r="O5" s="9" t="str">
        <f>IF(K5="","",解説!B1)</f>
        <v/>
      </c>
    </row>
    <row r="6" spans="1:15" ht="25.5" customHeight="1">
      <c r="A6" s="4">
        <v>2</v>
      </c>
      <c r="B6" s="11" t="s">
        <v>9</v>
      </c>
      <c r="C6" s="11"/>
      <c r="D6" s="11"/>
      <c r="E6" s="11"/>
      <c r="F6" s="11"/>
      <c r="G6" s="11"/>
      <c r="H6" s="11"/>
      <c r="I6" s="11"/>
      <c r="J6" s="11"/>
      <c r="K6" s="10"/>
      <c r="L6" s="8" t="s">
        <v>1</v>
      </c>
      <c r="M6" s="2" t="str">
        <f>IF(K6=L6,1,"")</f>
        <v/>
      </c>
      <c r="N6" s="4" t="str">
        <f>IF(K6="","",IF(K6=L6,"正解","間違いです"))</f>
        <v/>
      </c>
      <c r="O6" s="3" t="str">
        <f>IF(K6="","",解説!B2)</f>
        <v/>
      </c>
    </row>
    <row r="7" spans="1:15" ht="25.5" customHeight="1">
      <c r="A7" s="4">
        <v>3</v>
      </c>
      <c r="B7" s="11" t="s">
        <v>10</v>
      </c>
      <c r="C7" s="11"/>
      <c r="D7" s="11"/>
      <c r="E7" s="11"/>
      <c r="F7" s="11"/>
      <c r="G7" s="11"/>
      <c r="H7" s="11"/>
      <c r="I7" s="11"/>
      <c r="J7" s="11"/>
      <c r="K7" s="10"/>
      <c r="L7" s="2" t="s">
        <v>1</v>
      </c>
      <c r="M7" s="2" t="str">
        <f t="shared" ref="M7:M24" si="0">IF(K7=L7,1,"")</f>
        <v/>
      </c>
      <c r="N7" s="4" t="str">
        <f t="shared" ref="N7:N24" si="1">IF(K7="","",IF(K7=L7,"正解","間違いです"))</f>
        <v/>
      </c>
      <c r="O7" s="3" t="str">
        <f>IF(K7="","",解説!B3)</f>
        <v/>
      </c>
    </row>
    <row r="8" spans="1:15" ht="25.5" customHeight="1">
      <c r="A8" s="4">
        <v>4</v>
      </c>
      <c r="B8" s="11" t="s">
        <v>11</v>
      </c>
      <c r="C8" s="11"/>
      <c r="D8" s="11"/>
      <c r="E8" s="11"/>
      <c r="F8" s="11"/>
      <c r="G8" s="11"/>
      <c r="H8" s="11"/>
      <c r="I8" s="11"/>
      <c r="J8" s="11"/>
      <c r="K8" s="10"/>
      <c r="L8" s="2" t="s">
        <v>1</v>
      </c>
      <c r="M8" s="2" t="str">
        <f t="shared" si="0"/>
        <v/>
      </c>
      <c r="N8" s="4" t="str">
        <f t="shared" si="1"/>
        <v/>
      </c>
      <c r="O8" s="3" t="str">
        <f>IF(K8="","",解説!B4)</f>
        <v/>
      </c>
    </row>
    <row r="9" spans="1:15" ht="25.5" customHeight="1">
      <c r="A9" s="4">
        <v>5</v>
      </c>
      <c r="B9" s="12" t="s">
        <v>12</v>
      </c>
      <c r="C9" s="12"/>
      <c r="D9" s="12"/>
      <c r="E9" s="12"/>
      <c r="F9" s="12"/>
      <c r="G9" s="12"/>
      <c r="H9" s="12"/>
      <c r="I9" s="12"/>
      <c r="J9" s="12"/>
      <c r="K9" s="10"/>
      <c r="L9" s="8" t="s">
        <v>2</v>
      </c>
      <c r="M9" s="2" t="str">
        <f t="shared" si="0"/>
        <v/>
      </c>
      <c r="N9" s="4" t="str">
        <f t="shared" si="1"/>
        <v/>
      </c>
      <c r="O9" s="3" t="str">
        <f>IF(K9="","",解説!B5)</f>
        <v/>
      </c>
    </row>
    <row r="10" spans="1:15" ht="24" customHeight="1">
      <c r="A10" s="4">
        <v>6</v>
      </c>
      <c r="B10" s="12" t="s">
        <v>13</v>
      </c>
      <c r="C10" s="12"/>
      <c r="D10" s="12"/>
      <c r="E10" s="12"/>
      <c r="F10" s="12"/>
      <c r="G10" s="12"/>
      <c r="H10" s="12"/>
      <c r="I10" s="12"/>
      <c r="J10" s="12"/>
      <c r="K10" s="10"/>
      <c r="L10" s="2" t="s">
        <v>2</v>
      </c>
      <c r="M10" s="2" t="str">
        <f t="shared" si="0"/>
        <v/>
      </c>
      <c r="N10" s="4" t="str">
        <f t="shared" si="1"/>
        <v/>
      </c>
      <c r="O10" s="3" t="str">
        <f>IF(K10="","",解説!B6)</f>
        <v/>
      </c>
    </row>
    <row r="11" spans="1:15" ht="25.5" customHeight="1">
      <c r="A11" s="4">
        <v>7</v>
      </c>
      <c r="B11" s="12" t="s">
        <v>14</v>
      </c>
      <c r="C11" s="12"/>
      <c r="D11" s="12"/>
      <c r="E11" s="12"/>
      <c r="F11" s="12"/>
      <c r="G11" s="12"/>
      <c r="H11" s="12"/>
      <c r="I11" s="12"/>
      <c r="J11" s="12"/>
      <c r="K11" s="10"/>
      <c r="L11" s="8" t="s">
        <v>2</v>
      </c>
      <c r="M11" s="2" t="str">
        <f t="shared" si="0"/>
        <v/>
      </c>
      <c r="N11" s="4" t="str">
        <f t="shared" si="1"/>
        <v/>
      </c>
      <c r="O11" s="3" t="str">
        <f>IF(K11="","",解説!B7)</f>
        <v/>
      </c>
    </row>
    <row r="12" spans="1:15" ht="25.5" customHeight="1">
      <c r="A12" s="4">
        <v>8</v>
      </c>
      <c r="B12" s="12" t="s">
        <v>15</v>
      </c>
      <c r="C12" s="12"/>
      <c r="D12" s="12"/>
      <c r="E12" s="12"/>
      <c r="F12" s="12"/>
      <c r="G12" s="12"/>
      <c r="H12" s="12"/>
      <c r="I12" s="12"/>
      <c r="J12" s="12"/>
      <c r="K12" s="10"/>
      <c r="L12" s="8" t="s">
        <v>2</v>
      </c>
      <c r="M12" s="2" t="str">
        <f t="shared" si="0"/>
        <v/>
      </c>
      <c r="N12" s="4" t="str">
        <f t="shared" si="1"/>
        <v/>
      </c>
      <c r="O12" s="3" t="str">
        <f>IF(K12="","",解説!B8)</f>
        <v/>
      </c>
    </row>
    <row r="13" spans="1:15" ht="25.5" customHeight="1">
      <c r="A13" s="4">
        <v>9</v>
      </c>
      <c r="B13" s="12" t="s">
        <v>16</v>
      </c>
      <c r="C13" s="12"/>
      <c r="D13" s="12"/>
      <c r="E13" s="12"/>
      <c r="F13" s="12"/>
      <c r="G13" s="12"/>
      <c r="H13" s="12"/>
      <c r="I13" s="12"/>
      <c r="J13" s="12"/>
      <c r="K13" s="10"/>
      <c r="L13" s="8" t="s">
        <v>1</v>
      </c>
      <c r="M13" s="2" t="str">
        <f t="shared" si="0"/>
        <v/>
      </c>
      <c r="N13" s="4" t="str">
        <f t="shared" si="1"/>
        <v/>
      </c>
      <c r="O13" s="3" t="str">
        <f>IF(K13="","",解説!B9)</f>
        <v/>
      </c>
    </row>
    <row r="14" spans="1:15" ht="25.5" customHeight="1">
      <c r="A14" s="4">
        <v>10</v>
      </c>
      <c r="B14" s="12" t="s">
        <v>17</v>
      </c>
      <c r="C14" s="12"/>
      <c r="D14" s="12"/>
      <c r="E14" s="12"/>
      <c r="F14" s="12"/>
      <c r="G14" s="12"/>
      <c r="H14" s="12"/>
      <c r="I14" s="12"/>
      <c r="J14" s="12"/>
      <c r="K14" s="10"/>
      <c r="L14" s="8" t="s">
        <v>1</v>
      </c>
      <c r="M14" s="2" t="str">
        <f t="shared" si="0"/>
        <v/>
      </c>
      <c r="N14" s="4" t="str">
        <f t="shared" si="1"/>
        <v/>
      </c>
      <c r="O14" s="3" t="str">
        <f>IF(K14="","",解説!B10)</f>
        <v/>
      </c>
    </row>
    <row r="15" spans="1:15" ht="24.75" customHeight="1">
      <c r="A15" s="4">
        <v>11</v>
      </c>
      <c r="B15" s="12" t="s">
        <v>18</v>
      </c>
      <c r="C15" s="12"/>
      <c r="D15" s="12"/>
      <c r="E15" s="12"/>
      <c r="F15" s="12"/>
      <c r="G15" s="12"/>
      <c r="H15" s="12"/>
      <c r="I15" s="12"/>
      <c r="J15" s="12"/>
      <c r="K15" s="10"/>
      <c r="L15" s="8" t="s">
        <v>1</v>
      </c>
      <c r="M15" s="2" t="str">
        <f t="shared" si="0"/>
        <v/>
      </c>
      <c r="N15" s="4" t="str">
        <f t="shared" si="1"/>
        <v/>
      </c>
      <c r="O15" s="3" t="str">
        <f>IF(K15="","",解説!B11)</f>
        <v/>
      </c>
    </row>
    <row r="16" spans="1:15" ht="24.75" customHeight="1">
      <c r="A16" s="4">
        <v>12</v>
      </c>
      <c r="B16" s="12" t="s">
        <v>19</v>
      </c>
      <c r="C16" s="12"/>
      <c r="D16" s="12"/>
      <c r="E16" s="12"/>
      <c r="F16" s="12"/>
      <c r="G16" s="12"/>
      <c r="H16" s="12"/>
      <c r="I16" s="12"/>
      <c r="J16" s="12"/>
      <c r="K16" s="10"/>
      <c r="L16" s="8" t="s">
        <v>2</v>
      </c>
      <c r="M16" s="2" t="str">
        <f t="shared" si="0"/>
        <v/>
      </c>
      <c r="N16" s="4" t="str">
        <f t="shared" si="1"/>
        <v/>
      </c>
      <c r="O16" s="3" t="str">
        <f>IF(K16="","",解説!B12)</f>
        <v/>
      </c>
    </row>
    <row r="17" spans="1:15" ht="25.5" customHeight="1">
      <c r="A17" s="4">
        <v>13</v>
      </c>
      <c r="B17" s="12" t="s">
        <v>20</v>
      </c>
      <c r="C17" s="12"/>
      <c r="D17" s="12"/>
      <c r="E17" s="12"/>
      <c r="F17" s="12"/>
      <c r="G17" s="12"/>
      <c r="H17" s="12"/>
      <c r="I17" s="12"/>
      <c r="J17" s="12"/>
      <c r="K17" s="10"/>
      <c r="L17" s="2" t="s">
        <v>1</v>
      </c>
      <c r="M17" s="2" t="str">
        <f t="shared" si="0"/>
        <v/>
      </c>
      <c r="N17" s="4" t="str">
        <f t="shared" si="1"/>
        <v/>
      </c>
      <c r="O17" s="3" t="str">
        <f>IF(K17="","",解説!B13)</f>
        <v/>
      </c>
    </row>
    <row r="18" spans="1:15" ht="24.75" customHeight="1">
      <c r="A18" s="4">
        <v>14</v>
      </c>
      <c r="B18" s="12" t="s">
        <v>21</v>
      </c>
      <c r="C18" s="12"/>
      <c r="D18" s="12"/>
      <c r="E18" s="12"/>
      <c r="F18" s="12"/>
      <c r="G18" s="12"/>
      <c r="H18" s="12"/>
      <c r="I18" s="12"/>
      <c r="J18" s="12"/>
      <c r="K18" s="10"/>
      <c r="L18" s="8" t="s">
        <v>1</v>
      </c>
      <c r="M18" s="2" t="str">
        <f t="shared" si="0"/>
        <v/>
      </c>
      <c r="N18" s="4" t="str">
        <f t="shared" si="1"/>
        <v/>
      </c>
      <c r="O18" s="3" t="str">
        <f>IF(K18="","",解説!B14)</f>
        <v/>
      </c>
    </row>
    <row r="19" spans="1:15" ht="25.5" customHeight="1">
      <c r="A19" s="4">
        <v>15</v>
      </c>
      <c r="B19" s="12" t="s">
        <v>22</v>
      </c>
      <c r="C19" s="12"/>
      <c r="D19" s="12"/>
      <c r="E19" s="12"/>
      <c r="F19" s="12"/>
      <c r="G19" s="12"/>
      <c r="H19" s="12"/>
      <c r="I19" s="12"/>
      <c r="J19" s="12"/>
      <c r="K19" s="10"/>
      <c r="L19" s="8" t="s">
        <v>2</v>
      </c>
      <c r="M19" s="2" t="str">
        <f t="shared" si="0"/>
        <v/>
      </c>
      <c r="N19" s="4" t="str">
        <f t="shared" si="1"/>
        <v/>
      </c>
      <c r="O19" s="3" t="str">
        <f>IF(K19="","",解説!B15)</f>
        <v/>
      </c>
    </row>
    <row r="20" spans="1:15" ht="25.5" customHeight="1">
      <c r="A20" s="4">
        <v>16</v>
      </c>
      <c r="B20" s="12" t="s">
        <v>23</v>
      </c>
      <c r="C20" s="12"/>
      <c r="D20" s="12"/>
      <c r="E20" s="12"/>
      <c r="F20" s="12"/>
      <c r="G20" s="12"/>
      <c r="H20" s="12"/>
      <c r="I20" s="12"/>
      <c r="J20" s="12"/>
      <c r="K20" s="10"/>
      <c r="L20" s="2" t="s">
        <v>2</v>
      </c>
      <c r="M20" s="2" t="str">
        <f t="shared" si="0"/>
        <v/>
      </c>
      <c r="N20" s="4" t="str">
        <f t="shared" si="1"/>
        <v/>
      </c>
      <c r="O20" s="3" t="str">
        <f>IF(K20="","",解説!B16)</f>
        <v/>
      </c>
    </row>
    <row r="21" spans="1:15" ht="25.5" customHeight="1">
      <c r="A21" s="4">
        <v>17</v>
      </c>
      <c r="B21" s="12" t="s">
        <v>24</v>
      </c>
      <c r="C21" s="12"/>
      <c r="D21" s="12"/>
      <c r="E21" s="12"/>
      <c r="F21" s="12"/>
      <c r="G21" s="12"/>
      <c r="H21" s="12"/>
      <c r="I21" s="12"/>
      <c r="J21" s="12"/>
      <c r="K21" s="10"/>
      <c r="L21" s="8" t="s">
        <v>2</v>
      </c>
      <c r="M21" s="2" t="str">
        <f t="shared" si="0"/>
        <v/>
      </c>
      <c r="N21" s="4" t="str">
        <f t="shared" si="1"/>
        <v/>
      </c>
      <c r="O21" s="3" t="str">
        <f>IF(K21="","",解説!B17)</f>
        <v/>
      </c>
    </row>
    <row r="22" spans="1:15" ht="25.5" customHeight="1">
      <c r="A22" s="4">
        <v>18</v>
      </c>
      <c r="B22" s="12" t="s">
        <v>25</v>
      </c>
      <c r="C22" s="12"/>
      <c r="D22" s="12"/>
      <c r="E22" s="12"/>
      <c r="F22" s="12"/>
      <c r="G22" s="12"/>
      <c r="H22" s="12"/>
      <c r="I22" s="12"/>
      <c r="J22" s="12"/>
      <c r="K22" s="10"/>
      <c r="L22" s="8" t="s">
        <v>1</v>
      </c>
      <c r="M22" s="2" t="str">
        <f t="shared" si="0"/>
        <v/>
      </c>
      <c r="N22" s="4" t="str">
        <f t="shared" si="1"/>
        <v/>
      </c>
      <c r="O22" s="3" t="str">
        <f>IF(K22="","",解説!B18)</f>
        <v/>
      </c>
    </row>
    <row r="23" spans="1:15" ht="25.5" customHeight="1">
      <c r="A23" s="4">
        <v>19</v>
      </c>
      <c r="B23" s="12" t="s">
        <v>26</v>
      </c>
      <c r="C23" s="12"/>
      <c r="D23" s="12"/>
      <c r="E23" s="12"/>
      <c r="F23" s="12"/>
      <c r="G23" s="12"/>
      <c r="H23" s="12"/>
      <c r="I23" s="12"/>
      <c r="J23" s="12"/>
      <c r="K23" s="10"/>
      <c r="L23" s="2" t="s">
        <v>1</v>
      </c>
      <c r="M23" s="2" t="str">
        <f t="shared" si="0"/>
        <v/>
      </c>
      <c r="N23" s="4" t="str">
        <f t="shared" si="1"/>
        <v/>
      </c>
      <c r="O23" s="3" t="str">
        <f>IF(K23="","",解説!B19)</f>
        <v/>
      </c>
    </row>
    <row r="24" spans="1:15" ht="25.5" customHeight="1">
      <c r="A24" s="4">
        <v>20</v>
      </c>
      <c r="B24" s="12" t="s">
        <v>27</v>
      </c>
      <c r="C24" s="12"/>
      <c r="D24" s="12"/>
      <c r="E24" s="12"/>
      <c r="F24" s="12"/>
      <c r="G24" s="12"/>
      <c r="H24" s="12"/>
      <c r="I24" s="12"/>
      <c r="J24" s="12"/>
      <c r="K24" s="10"/>
      <c r="L24" s="8" t="s">
        <v>1</v>
      </c>
      <c r="M24" s="2" t="str">
        <f t="shared" si="0"/>
        <v/>
      </c>
      <c r="N24" s="4" t="str">
        <f t="shared" si="1"/>
        <v/>
      </c>
      <c r="O24" s="3" t="str">
        <f>IF(K24="","",解説!B20)</f>
        <v/>
      </c>
    </row>
    <row r="25" spans="1:15">
      <c r="B25" s="13"/>
      <c r="C25" s="13"/>
      <c r="D25" s="13"/>
      <c r="E25" s="13"/>
      <c r="F25" s="13"/>
      <c r="G25" s="13"/>
      <c r="H25" s="13"/>
      <c r="I25" s="13"/>
      <c r="J25" s="13"/>
      <c r="M25" s="2">
        <f>SUM(M5:M24)</f>
        <v>0</v>
      </c>
    </row>
    <row r="26" spans="1:15" ht="12.75" thickBot="1">
      <c r="B26" s="13"/>
      <c r="C26" s="13"/>
      <c r="D26" s="13"/>
      <c r="E26" s="13"/>
      <c r="F26" s="13"/>
      <c r="G26" s="13"/>
      <c r="H26" s="13"/>
      <c r="I26" s="13"/>
      <c r="J26" s="13"/>
    </row>
    <row r="27" spans="1:15">
      <c r="B27" s="20" t="s">
        <v>4</v>
      </c>
      <c r="C27" s="21"/>
      <c r="D27" s="21"/>
      <c r="E27" s="21"/>
      <c r="F27" s="21"/>
      <c r="G27" s="21"/>
      <c r="H27" s="21"/>
      <c r="I27" s="21"/>
      <c r="J27" s="22"/>
    </row>
    <row r="28" spans="1:15" ht="40.5" customHeight="1">
      <c r="B28" s="23" t="str">
        <f>IF(M25=0,"",M25*5)</f>
        <v/>
      </c>
      <c r="C28" s="24"/>
      <c r="D28" s="24"/>
      <c r="E28" s="24"/>
      <c r="F28" s="24"/>
      <c r="G28" s="24"/>
      <c r="H28" s="24"/>
      <c r="I28" s="24"/>
      <c r="J28" s="25"/>
    </row>
    <row r="29" spans="1:15">
      <c r="B29" s="26"/>
      <c r="C29" s="14"/>
      <c r="D29" s="14"/>
      <c r="E29" s="14"/>
      <c r="F29" s="14"/>
      <c r="G29" s="14"/>
      <c r="H29" s="14"/>
      <c r="I29" s="14"/>
      <c r="J29" s="27"/>
    </row>
    <row r="30" spans="1:15">
      <c r="B30" s="28" t="str">
        <f>IF(M25=0,"",IF(B28&gt;79,"80点以上は合格ですが、更なるスキルの向上を目指して下さい","もう一度よく勉強しましょう"))</f>
        <v/>
      </c>
      <c r="C30" s="29"/>
      <c r="D30" s="29"/>
      <c r="E30" s="29"/>
      <c r="F30" s="29"/>
      <c r="G30" s="29"/>
      <c r="H30" s="29"/>
      <c r="I30" s="29"/>
      <c r="J30" s="30"/>
    </row>
    <row r="31" spans="1:15" ht="12.75" thickBot="1">
      <c r="B31" s="31"/>
      <c r="C31" s="32"/>
      <c r="D31" s="32"/>
      <c r="E31" s="32"/>
      <c r="F31" s="32"/>
      <c r="G31" s="32"/>
      <c r="H31" s="32"/>
      <c r="I31" s="32"/>
      <c r="J31" s="33"/>
    </row>
    <row r="32" spans="1:15">
      <c r="B32" s="15"/>
      <c r="C32" s="15"/>
      <c r="D32" s="15"/>
      <c r="E32" s="15"/>
      <c r="F32" s="15"/>
      <c r="G32" s="15"/>
      <c r="H32" s="15"/>
      <c r="I32" s="15"/>
      <c r="J32" s="15"/>
    </row>
    <row r="33" spans="2:10">
      <c r="B33" s="14"/>
      <c r="C33" s="14"/>
      <c r="D33" s="14"/>
      <c r="E33" s="14"/>
      <c r="F33" s="14"/>
      <c r="G33" s="14"/>
      <c r="H33" s="14"/>
      <c r="I33" s="14"/>
      <c r="J33" s="14"/>
    </row>
    <row r="34" spans="2:10">
      <c r="B34" s="14"/>
      <c r="C34" s="14"/>
      <c r="D34" s="14"/>
      <c r="E34" s="14"/>
      <c r="F34" s="14"/>
      <c r="G34" s="14"/>
      <c r="H34" s="14"/>
      <c r="I34" s="14"/>
      <c r="J34" s="14"/>
    </row>
    <row r="35" spans="2:10">
      <c r="B35" s="13"/>
      <c r="C35" s="13"/>
      <c r="D35" s="13"/>
      <c r="E35" s="13"/>
      <c r="F35" s="13"/>
      <c r="G35" s="13"/>
      <c r="H35" s="13"/>
      <c r="I35" s="13"/>
      <c r="J35" s="13"/>
    </row>
    <row r="36" spans="2:10">
      <c r="B36" s="13"/>
      <c r="C36" s="13"/>
      <c r="D36" s="13"/>
      <c r="E36" s="13"/>
      <c r="F36" s="13"/>
      <c r="G36" s="13"/>
      <c r="H36" s="13"/>
      <c r="I36" s="13"/>
      <c r="J36" s="13"/>
    </row>
    <row r="37" spans="2:10">
      <c r="B37" s="13"/>
      <c r="C37" s="13"/>
      <c r="D37" s="13"/>
      <c r="E37" s="13"/>
      <c r="F37" s="13"/>
      <c r="G37" s="13"/>
      <c r="H37" s="13"/>
      <c r="I37" s="13"/>
      <c r="J37" s="13"/>
    </row>
    <row r="38" spans="2:10">
      <c r="B38" s="13"/>
      <c r="C38" s="13"/>
      <c r="D38" s="13"/>
      <c r="E38" s="13"/>
      <c r="F38" s="13"/>
      <c r="G38" s="13"/>
      <c r="H38" s="13"/>
      <c r="I38" s="13"/>
      <c r="J38" s="13"/>
    </row>
    <row r="39" spans="2:10">
      <c r="B39" s="13"/>
      <c r="C39" s="13"/>
      <c r="D39" s="13"/>
      <c r="E39" s="13"/>
      <c r="F39" s="13"/>
      <c r="G39" s="13"/>
      <c r="H39" s="13"/>
      <c r="I39" s="13"/>
      <c r="J39" s="13"/>
    </row>
    <row r="40" spans="2:10">
      <c r="B40" s="13"/>
      <c r="C40" s="13"/>
      <c r="D40" s="13"/>
      <c r="E40" s="13"/>
      <c r="F40" s="13"/>
      <c r="G40" s="13"/>
      <c r="H40" s="13"/>
      <c r="I40" s="13"/>
      <c r="J40" s="13"/>
    </row>
    <row r="41" spans="2:10">
      <c r="B41" s="13"/>
      <c r="C41" s="13"/>
      <c r="D41" s="13"/>
      <c r="E41" s="13"/>
      <c r="F41" s="13"/>
      <c r="G41" s="13"/>
      <c r="H41" s="13"/>
      <c r="I41" s="13"/>
      <c r="J41" s="13"/>
    </row>
    <row r="42" spans="2:10">
      <c r="B42" s="13"/>
      <c r="C42" s="13"/>
      <c r="D42" s="13"/>
      <c r="E42" s="13"/>
      <c r="F42" s="13"/>
      <c r="G42" s="13"/>
      <c r="H42" s="13"/>
      <c r="I42" s="13"/>
      <c r="J42" s="13"/>
    </row>
    <row r="43" spans="2:10">
      <c r="B43" s="13"/>
      <c r="C43" s="13"/>
      <c r="D43" s="13"/>
      <c r="E43" s="13"/>
      <c r="F43" s="13"/>
      <c r="G43" s="13"/>
      <c r="H43" s="13"/>
      <c r="I43" s="13"/>
      <c r="J43" s="13"/>
    </row>
    <row r="44" spans="2:10">
      <c r="B44" s="13"/>
      <c r="C44" s="13"/>
      <c r="D44" s="13"/>
      <c r="E44" s="13"/>
      <c r="F44" s="13"/>
      <c r="G44" s="13"/>
      <c r="H44" s="13"/>
      <c r="I44" s="13"/>
      <c r="J44" s="13"/>
    </row>
  </sheetData>
  <sheetProtection password="83D4" sheet="1" objects="1" scenarios="1"/>
  <mergeCells count="41">
    <mergeCell ref="B32:J32"/>
    <mergeCell ref="B33:J33"/>
    <mergeCell ref="A1:O1"/>
    <mergeCell ref="B5:J5"/>
    <mergeCell ref="B22:J22"/>
    <mergeCell ref="B23:J23"/>
    <mergeCell ref="B24:J24"/>
    <mergeCell ref="B25:J25"/>
    <mergeCell ref="B26:J26"/>
    <mergeCell ref="B27:J27"/>
    <mergeCell ref="B28:J28"/>
    <mergeCell ref="B29:J29"/>
    <mergeCell ref="B30:J30"/>
    <mergeCell ref="B31:J31"/>
    <mergeCell ref="B6:J6"/>
    <mergeCell ref="B7:J7"/>
    <mergeCell ref="B41:J41"/>
    <mergeCell ref="B42:J42"/>
    <mergeCell ref="B43:J43"/>
    <mergeCell ref="B44:J44"/>
    <mergeCell ref="B34:J34"/>
    <mergeCell ref="B35:J35"/>
    <mergeCell ref="B36:J36"/>
    <mergeCell ref="B37:J37"/>
    <mergeCell ref="B38:J38"/>
    <mergeCell ref="B39:J39"/>
    <mergeCell ref="B40:J40"/>
    <mergeCell ref="B8:J8"/>
    <mergeCell ref="B9:J9"/>
    <mergeCell ref="B21:J21"/>
    <mergeCell ref="B10:J10"/>
    <mergeCell ref="B11:J11"/>
    <mergeCell ref="B12:J12"/>
    <mergeCell ref="B13:J13"/>
    <mergeCell ref="B14:J14"/>
    <mergeCell ref="B15:J15"/>
    <mergeCell ref="B16:J16"/>
    <mergeCell ref="B17:J17"/>
    <mergeCell ref="B18:J18"/>
    <mergeCell ref="B19:J19"/>
    <mergeCell ref="B20:J20"/>
  </mergeCells>
  <phoneticPr fontId="1"/>
  <conditionalFormatting sqref="N5:N24">
    <cfRule type="cellIs" dxfId="0" priority="1" operator="equal">
      <formula>"間違いです"</formula>
    </cfRule>
  </conditionalFormatting>
  <dataValidations count="1">
    <dataValidation type="list" allowBlank="1" showInputMessage="1" showErrorMessage="1" sqref="K5:K24">
      <formula1>"○,×"</formula1>
    </dataValidation>
  </dataValidations>
  <printOptions horizontalCentered="1"/>
  <pageMargins left="0.11811023622047245" right="0.11811023622047245" top="0.74803149606299213" bottom="0.74803149606299213" header="0.31496062992125984" footer="0.31496062992125984"/>
  <pageSetup paperSize="9" scale="72" orientation="portrait" verticalDpi="1200" r:id="rId1"/>
</worksheet>
</file>

<file path=xl/worksheets/sheet2.xml><?xml version="1.0" encoding="utf-8"?>
<worksheet xmlns="http://schemas.openxmlformats.org/spreadsheetml/2006/main" xmlns:r="http://schemas.openxmlformats.org/officeDocument/2006/relationships">
  <dimension ref="A1:B20"/>
  <sheetViews>
    <sheetView workbookViewId="0">
      <selection activeCell="E23" sqref="E23"/>
    </sheetView>
  </sheetViews>
  <sheetFormatPr defaultRowHeight="12"/>
  <cols>
    <col min="2" max="2" width="44.5703125" bestFit="1" customWidth="1"/>
  </cols>
  <sheetData>
    <row r="1" spans="1:2">
      <c r="A1">
        <v>1</v>
      </c>
      <c r="B1" s="8" t="s">
        <v>28</v>
      </c>
    </row>
    <row r="2" spans="1:2" s="2" customFormat="1">
      <c r="A2" s="2">
        <v>2</v>
      </c>
      <c r="B2" s="8" t="s">
        <v>29</v>
      </c>
    </row>
    <row r="3" spans="1:2">
      <c r="A3">
        <v>3</v>
      </c>
      <c r="B3" s="8" t="s">
        <v>29</v>
      </c>
    </row>
    <row r="4" spans="1:2">
      <c r="A4">
        <v>4</v>
      </c>
      <c r="B4" s="8" t="s">
        <v>30</v>
      </c>
    </row>
    <row r="5" spans="1:2">
      <c r="A5">
        <v>5</v>
      </c>
      <c r="B5" s="8" t="s">
        <v>31</v>
      </c>
    </row>
    <row r="6" spans="1:2" s="2" customFormat="1">
      <c r="A6" s="2">
        <v>6</v>
      </c>
      <c r="B6" s="8" t="s">
        <v>31</v>
      </c>
    </row>
    <row r="7" spans="1:2">
      <c r="A7">
        <v>7</v>
      </c>
      <c r="B7" s="8" t="s">
        <v>32</v>
      </c>
    </row>
    <row r="8" spans="1:2" s="2" customFormat="1">
      <c r="A8" s="2">
        <v>8</v>
      </c>
      <c r="B8" s="8" t="s">
        <v>32</v>
      </c>
    </row>
    <row r="9" spans="1:2" s="2" customFormat="1">
      <c r="A9" s="2">
        <v>9</v>
      </c>
      <c r="B9" s="8" t="s">
        <v>33</v>
      </c>
    </row>
    <row r="10" spans="1:2" s="2" customFormat="1">
      <c r="A10" s="2">
        <v>10</v>
      </c>
      <c r="B10" s="8" t="s">
        <v>34</v>
      </c>
    </row>
    <row r="11" spans="1:2" s="2" customFormat="1">
      <c r="A11" s="2">
        <v>11</v>
      </c>
      <c r="B11" s="8" t="s">
        <v>35</v>
      </c>
    </row>
    <row r="12" spans="1:2">
      <c r="A12">
        <v>12</v>
      </c>
      <c r="B12" s="8" t="s">
        <v>31</v>
      </c>
    </row>
    <row r="13" spans="1:2" s="2" customFormat="1">
      <c r="A13" s="2">
        <v>13</v>
      </c>
      <c r="B13" s="8" t="s">
        <v>36</v>
      </c>
    </row>
    <row r="14" spans="1:2" s="2" customFormat="1">
      <c r="A14" s="2">
        <v>14</v>
      </c>
      <c r="B14" s="8" t="s">
        <v>37</v>
      </c>
    </row>
    <row r="15" spans="1:2">
      <c r="A15">
        <v>15</v>
      </c>
      <c r="B15" s="8" t="s">
        <v>32</v>
      </c>
    </row>
    <row r="16" spans="1:2" s="2" customFormat="1">
      <c r="A16" s="2">
        <v>16</v>
      </c>
      <c r="B16" s="8" t="s">
        <v>32</v>
      </c>
    </row>
    <row r="17" spans="1:2">
      <c r="A17">
        <v>17</v>
      </c>
      <c r="B17" s="8" t="s">
        <v>32</v>
      </c>
    </row>
    <row r="18" spans="1:2" s="2" customFormat="1">
      <c r="A18" s="2">
        <v>18</v>
      </c>
      <c r="B18" s="8" t="s">
        <v>32</v>
      </c>
    </row>
    <row r="19" spans="1:2">
      <c r="A19">
        <v>19</v>
      </c>
      <c r="B19" s="8" t="s">
        <v>38</v>
      </c>
    </row>
    <row r="20" spans="1:2">
      <c r="A20">
        <v>20</v>
      </c>
      <c r="B20" s="8" t="s">
        <v>39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設問</vt:lpstr>
      <vt:lpstr>解説</vt:lpstr>
      <vt:lpstr>設問!Print_Area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総合例題②</dc:title>
  <dc:creator>三重陸上競技協会</dc:creator>
  <cp:lastModifiedBy>NANS21</cp:lastModifiedBy>
  <cp:lastPrinted>2014-07-16T00:25:49Z</cp:lastPrinted>
  <dcterms:created xsi:type="dcterms:W3CDTF">2014-07-11T06:12:52Z</dcterms:created>
  <dcterms:modified xsi:type="dcterms:W3CDTF">2014-07-21T01:21:47Z</dcterms:modified>
</cp:coreProperties>
</file>