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showHorizontalScroll="0" showVerticalScroll="0" showSheetTabs="0" xWindow="360" yWindow="30" windowWidth="17160" windowHeight="7545"/>
  </bookViews>
  <sheets>
    <sheet name="設問" sheetId="1" r:id="rId1"/>
    <sheet name="解説" sheetId="3" state="hidden" r:id="rId2"/>
  </sheets>
  <definedNames>
    <definedName name="_xlnm.Print_Area" localSheetId="0">設問!$A$1:$O$35</definedName>
  </definedNames>
  <calcPr calcId="125725"/>
</workbook>
</file>

<file path=xl/calcChain.xml><?xml version="1.0" encoding="utf-8"?>
<calcChain xmlns="http://schemas.openxmlformats.org/spreadsheetml/2006/main">
  <c r="O24" i="1"/>
  <c r="O11"/>
  <c r="O12"/>
  <c r="O13"/>
  <c r="O14"/>
  <c r="O15"/>
  <c r="O16"/>
  <c r="O17"/>
  <c r="O18"/>
  <c r="O19"/>
  <c r="O20"/>
  <c r="O21"/>
  <c r="O22"/>
  <c r="O23"/>
  <c r="O10"/>
  <c r="O8"/>
  <c r="O9"/>
  <c r="O7"/>
  <c r="O6"/>
  <c r="O5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6"/>
  <c r="N5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6"/>
  <c r="M5"/>
  <c r="M25" s="1"/>
  <c r="B29" l="1"/>
  <c r="B31" s="1"/>
</calcChain>
</file>

<file path=xl/sharedStrings.xml><?xml version="1.0" encoding="utf-8"?>
<sst xmlns="http://schemas.openxmlformats.org/spreadsheetml/2006/main" count="53" uniqueCount="35">
  <si>
    <t>答え</t>
    <rPh sb="0" eb="1">
      <t>コタ</t>
    </rPh>
    <phoneticPr fontId="1"/>
  </si>
  <si>
    <t>各設問とも〇か×を選択して下さい</t>
    <rPh sb="0" eb="1">
      <t>カク</t>
    </rPh>
    <rPh sb="1" eb="3">
      <t>セツモン</t>
    </rPh>
    <rPh sb="9" eb="11">
      <t>センタク</t>
    </rPh>
    <rPh sb="13" eb="14">
      <t>クダ</t>
    </rPh>
    <phoneticPr fontId="1"/>
  </si>
  <si>
    <t>あなたの得点は</t>
    <rPh sb="4" eb="6">
      <t>トクテン</t>
    </rPh>
    <phoneticPr fontId="1"/>
  </si>
  <si>
    <t>解説</t>
    <rPh sb="0" eb="2">
      <t>カイセツ</t>
    </rPh>
    <phoneticPr fontId="1"/>
  </si>
  <si>
    <t>正誤</t>
    <rPh sb="0" eb="1">
      <t>セイ</t>
    </rPh>
    <rPh sb="1" eb="2">
      <t>ゴ</t>
    </rPh>
    <phoneticPr fontId="1"/>
  </si>
  <si>
    <t>20問全てお答え下さい</t>
    <rPh sb="2" eb="3">
      <t>モン</t>
    </rPh>
    <rPh sb="3" eb="4">
      <t>スベ</t>
    </rPh>
    <rPh sb="6" eb="7">
      <t>コタ</t>
    </rPh>
    <rPh sb="8" eb="9">
      <t>クダ</t>
    </rPh>
    <phoneticPr fontId="1"/>
  </si>
  <si>
    <t>フィールド競技で、投擲・跳躍動作が開始されてすぐに制限時間となったので、無効試技とした。</t>
    <rPh sb="5" eb="7">
      <t>キョウギ</t>
    </rPh>
    <rPh sb="9" eb="11">
      <t>トウテキ</t>
    </rPh>
    <rPh sb="12" eb="14">
      <t>チョウヤク</t>
    </rPh>
    <rPh sb="14" eb="16">
      <t>ドウサ</t>
    </rPh>
    <rPh sb="17" eb="19">
      <t>カイシ</t>
    </rPh>
    <rPh sb="25" eb="27">
      <t>セイゲン</t>
    </rPh>
    <rPh sb="27" eb="29">
      <t>ジカン</t>
    </rPh>
    <rPh sb="36" eb="38">
      <t>ムコウ</t>
    </rPh>
    <rPh sb="38" eb="40">
      <t>シギ</t>
    </rPh>
    <phoneticPr fontId="1"/>
  </si>
  <si>
    <t>投てき用囲い（防護ネット）にハンマーのピアノ線が触れて有効角度内に落下したので、無効（×）とした。</t>
    <rPh sb="0" eb="1">
      <t>トウ</t>
    </rPh>
    <rPh sb="3" eb="4">
      <t>ヨウ</t>
    </rPh>
    <rPh sb="4" eb="5">
      <t>カコ</t>
    </rPh>
    <rPh sb="7" eb="9">
      <t>ボウゴ</t>
    </rPh>
    <rPh sb="22" eb="23">
      <t>セン</t>
    </rPh>
    <rPh sb="24" eb="25">
      <t>フ</t>
    </rPh>
    <rPh sb="27" eb="29">
      <t>ユウコウ</t>
    </rPh>
    <rPh sb="29" eb="31">
      <t>カクド</t>
    </rPh>
    <rPh sb="31" eb="32">
      <t>ナイ</t>
    </rPh>
    <rPh sb="33" eb="35">
      <t>ラッカ</t>
    </rPh>
    <rPh sb="40" eb="42">
      <t>ムコウ</t>
    </rPh>
    <phoneticPr fontId="1"/>
  </si>
  <si>
    <t>投擲競技に出場している選手が、他の種目と兼ねている場合、ラウンド内で試技順を替えることができる。</t>
    <rPh sb="0" eb="2">
      <t>トウテキ</t>
    </rPh>
    <rPh sb="2" eb="4">
      <t>キョウギ</t>
    </rPh>
    <rPh sb="5" eb="7">
      <t>シュツジョウ</t>
    </rPh>
    <rPh sb="11" eb="13">
      <t>センシュ</t>
    </rPh>
    <rPh sb="15" eb="16">
      <t>タ</t>
    </rPh>
    <rPh sb="17" eb="19">
      <t>シュモク</t>
    </rPh>
    <rPh sb="20" eb="21">
      <t>カ</t>
    </rPh>
    <rPh sb="25" eb="27">
      <t>バアイ</t>
    </rPh>
    <rPh sb="32" eb="33">
      <t>ナイ</t>
    </rPh>
    <rPh sb="34" eb="36">
      <t>シギ</t>
    </rPh>
    <rPh sb="36" eb="37">
      <t>ジュン</t>
    </rPh>
    <rPh sb="38" eb="39">
      <t>カ</t>
    </rPh>
    <phoneticPr fontId="1"/>
  </si>
  <si>
    <t>投擲競技に出場している選手が他の種目と兼ねていたため、ラウンド中に戻り試技ができなかったので無効試技（×）とした。</t>
    <rPh sb="0" eb="2">
      <t>トウテキ</t>
    </rPh>
    <rPh sb="2" eb="4">
      <t>キョウギ</t>
    </rPh>
    <rPh sb="5" eb="6">
      <t>シュツ</t>
    </rPh>
    <rPh sb="6" eb="7">
      <t>ジョウ</t>
    </rPh>
    <rPh sb="11" eb="13">
      <t>センシュ</t>
    </rPh>
    <rPh sb="14" eb="15">
      <t>タ</t>
    </rPh>
    <rPh sb="16" eb="18">
      <t>シュモク</t>
    </rPh>
    <rPh sb="19" eb="20">
      <t>カ</t>
    </rPh>
    <rPh sb="31" eb="32">
      <t>チュウ</t>
    </rPh>
    <rPh sb="33" eb="34">
      <t>モド</t>
    </rPh>
    <rPh sb="35" eb="37">
      <t>シギ</t>
    </rPh>
    <rPh sb="46" eb="48">
      <t>ムコウ</t>
    </rPh>
    <rPh sb="48" eb="50">
      <t>シギ</t>
    </rPh>
    <phoneticPr fontId="1"/>
  </si>
  <si>
    <t>光波測定器が、故障したため途中からメジャーで計測した。</t>
    <rPh sb="0" eb="2">
      <t>コウハ</t>
    </rPh>
    <rPh sb="2" eb="4">
      <t>ソクテイ</t>
    </rPh>
    <rPh sb="4" eb="5">
      <t>キ</t>
    </rPh>
    <rPh sb="7" eb="9">
      <t>コショウ</t>
    </rPh>
    <rPh sb="13" eb="15">
      <t>トチュウ</t>
    </rPh>
    <rPh sb="22" eb="24">
      <t>ケイソク</t>
    </rPh>
    <phoneticPr fontId="1"/>
  </si>
  <si>
    <t>砲丸投げで、投擲時に靴ひもの一部が足止めの上に触れたので、無効試技とした。</t>
    <rPh sb="0" eb="3">
      <t>ホウガンナ</t>
    </rPh>
    <rPh sb="6" eb="8">
      <t>トウテキ</t>
    </rPh>
    <rPh sb="8" eb="9">
      <t>ジ</t>
    </rPh>
    <rPh sb="10" eb="11">
      <t>クツ</t>
    </rPh>
    <rPh sb="14" eb="16">
      <t>イチブ</t>
    </rPh>
    <rPh sb="17" eb="18">
      <t>アシ</t>
    </rPh>
    <rPh sb="18" eb="19">
      <t>ド</t>
    </rPh>
    <rPh sb="21" eb="22">
      <t>ウエ</t>
    </rPh>
    <rPh sb="23" eb="24">
      <t>フ</t>
    </rPh>
    <rPh sb="29" eb="31">
      <t>ムコウ</t>
    </rPh>
    <rPh sb="31" eb="33">
      <t>シギ</t>
    </rPh>
    <phoneticPr fontId="1"/>
  </si>
  <si>
    <t>やり投げで、投擲時にかけていた眼鏡が外れ投擲方向に飛びファールラインを越えたので、無効試技とした。</t>
    <rPh sb="2" eb="3">
      <t>ナ</t>
    </rPh>
    <rPh sb="6" eb="8">
      <t>トウテキ</t>
    </rPh>
    <rPh sb="8" eb="9">
      <t>ジ</t>
    </rPh>
    <rPh sb="15" eb="17">
      <t>メガネ</t>
    </rPh>
    <rPh sb="18" eb="19">
      <t>ハズ</t>
    </rPh>
    <rPh sb="20" eb="22">
      <t>トウテキ</t>
    </rPh>
    <rPh sb="22" eb="24">
      <t>ホウコウ</t>
    </rPh>
    <rPh sb="25" eb="26">
      <t>ト</t>
    </rPh>
    <rPh sb="35" eb="36">
      <t>コ</t>
    </rPh>
    <rPh sb="41" eb="43">
      <t>ムコウ</t>
    </rPh>
    <rPh sb="43" eb="45">
      <t>シギ</t>
    </rPh>
    <phoneticPr fontId="1"/>
  </si>
  <si>
    <t>砲丸投げで、投擲動作を開始した選手がバランスを崩し止まった。この時やり直すために一旦サークル外に出ることができる。（制限時間内）</t>
    <rPh sb="0" eb="3">
      <t>ホウガンナ</t>
    </rPh>
    <rPh sb="6" eb="8">
      <t>トウテキ</t>
    </rPh>
    <rPh sb="8" eb="10">
      <t>ドウサ</t>
    </rPh>
    <rPh sb="11" eb="13">
      <t>カイシ</t>
    </rPh>
    <rPh sb="15" eb="17">
      <t>センシュ</t>
    </rPh>
    <rPh sb="23" eb="24">
      <t>クズ</t>
    </rPh>
    <rPh sb="25" eb="26">
      <t>ト</t>
    </rPh>
    <rPh sb="32" eb="33">
      <t>トキ</t>
    </rPh>
    <rPh sb="35" eb="36">
      <t>ナオ</t>
    </rPh>
    <rPh sb="40" eb="42">
      <t>イッタン</t>
    </rPh>
    <rPh sb="46" eb="47">
      <t>ガイ</t>
    </rPh>
    <rPh sb="48" eb="49">
      <t>デ</t>
    </rPh>
    <rPh sb="58" eb="60">
      <t>セイゲン</t>
    </rPh>
    <rPh sb="60" eb="62">
      <t>ジカン</t>
    </rPh>
    <rPh sb="62" eb="63">
      <t>ナイ</t>
    </rPh>
    <phoneticPr fontId="1"/>
  </si>
  <si>
    <t>やり投げで投擲した選手がスターティングライン（ファールライン）後方の５ｍにあるマークより後ろに下がったので、助走路を出たとみなし白旗を上げた。</t>
    <rPh sb="2" eb="3">
      <t>ナ</t>
    </rPh>
    <rPh sb="5" eb="7">
      <t>トウテキ</t>
    </rPh>
    <rPh sb="9" eb="11">
      <t>センシュ</t>
    </rPh>
    <rPh sb="31" eb="33">
      <t>コウホウ</t>
    </rPh>
    <rPh sb="44" eb="45">
      <t>ウシ</t>
    </rPh>
    <rPh sb="47" eb="48">
      <t>サ</t>
    </rPh>
    <rPh sb="54" eb="56">
      <t>ジョソウ</t>
    </rPh>
    <rPh sb="56" eb="57">
      <t>ロ</t>
    </rPh>
    <rPh sb="58" eb="59">
      <t>デ</t>
    </rPh>
    <rPh sb="64" eb="66">
      <t>シロハタ</t>
    </rPh>
    <rPh sb="67" eb="68">
      <t>ア</t>
    </rPh>
    <phoneticPr fontId="1"/>
  </si>
  <si>
    <t>ハンマー投げでターンの途中、サークルの外にハンマーが触れターンを中止したが、制限時間内であったので再度投擲を行った。</t>
    <rPh sb="4" eb="5">
      <t>ナ</t>
    </rPh>
    <rPh sb="11" eb="13">
      <t>トチュウ</t>
    </rPh>
    <rPh sb="19" eb="20">
      <t>ソト</t>
    </rPh>
    <rPh sb="26" eb="27">
      <t>フ</t>
    </rPh>
    <rPh sb="32" eb="34">
      <t>チュウシ</t>
    </rPh>
    <rPh sb="38" eb="40">
      <t>セイゲン</t>
    </rPh>
    <rPh sb="40" eb="42">
      <t>ジカン</t>
    </rPh>
    <rPh sb="42" eb="43">
      <t>ナイ</t>
    </rPh>
    <rPh sb="49" eb="51">
      <t>サイド</t>
    </rPh>
    <rPh sb="51" eb="53">
      <t>トウテキ</t>
    </rPh>
    <rPh sb="54" eb="55">
      <t>オコナ</t>
    </rPh>
    <phoneticPr fontId="1"/>
  </si>
  <si>
    <t>投擲種目で、投擲後空中で器具が破損した場合は、再試技が認められる。</t>
    <rPh sb="0" eb="2">
      <t>トウテキ</t>
    </rPh>
    <rPh sb="2" eb="4">
      <t>シュモク</t>
    </rPh>
    <rPh sb="6" eb="8">
      <t>トウテキ</t>
    </rPh>
    <rPh sb="8" eb="9">
      <t>ゴ</t>
    </rPh>
    <rPh sb="9" eb="11">
      <t>クウチュウ</t>
    </rPh>
    <rPh sb="12" eb="14">
      <t>キグ</t>
    </rPh>
    <rPh sb="15" eb="17">
      <t>ハソン</t>
    </rPh>
    <rPh sb="19" eb="21">
      <t>バアイ</t>
    </rPh>
    <rPh sb="23" eb="24">
      <t>サイ</t>
    </rPh>
    <rPh sb="24" eb="26">
      <t>シギ</t>
    </rPh>
    <rPh sb="27" eb="28">
      <t>ミト</t>
    </rPh>
    <phoneticPr fontId="1"/>
  </si>
  <si>
    <t>フィールド競技で、参加者が８名以内の場合は、全員に６回の試技が認められる。</t>
    <rPh sb="5" eb="7">
      <t>キョウギ</t>
    </rPh>
    <rPh sb="9" eb="12">
      <t>サンカシャ</t>
    </rPh>
    <rPh sb="14" eb="15">
      <t>メイ</t>
    </rPh>
    <rPh sb="15" eb="17">
      <t>イナイ</t>
    </rPh>
    <rPh sb="18" eb="20">
      <t>バアイ</t>
    </rPh>
    <rPh sb="22" eb="24">
      <t>ゼンイン</t>
    </rPh>
    <rPh sb="26" eb="27">
      <t>カイ</t>
    </rPh>
    <rPh sb="28" eb="30">
      <t>シギ</t>
    </rPh>
    <rPh sb="31" eb="32">
      <t>ミト</t>
    </rPh>
    <phoneticPr fontId="1"/>
  </si>
  <si>
    <t>No１３で、１～３回の試技がファールの場合は、４回目の以降の試技は認められない。</t>
    <rPh sb="9" eb="10">
      <t>カイ</t>
    </rPh>
    <rPh sb="11" eb="13">
      <t>シギ</t>
    </rPh>
    <rPh sb="19" eb="21">
      <t>バアイ</t>
    </rPh>
    <rPh sb="24" eb="26">
      <t>カイメ</t>
    </rPh>
    <rPh sb="27" eb="29">
      <t>イコウ</t>
    </rPh>
    <rPh sb="30" eb="32">
      <t>シギ</t>
    </rPh>
    <rPh sb="33" eb="34">
      <t>ミト</t>
    </rPh>
    <phoneticPr fontId="1"/>
  </si>
  <si>
    <t>肘が痛いので、サポーターを肘に着けて投擲した。</t>
    <rPh sb="0" eb="1">
      <t>ヒジ</t>
    </rPh>
    <rPh sb="2" eb="3">
      <t>イタ</t>
    </rPh>
    <rPh sb="13" eb="14">
      <t>ヒジ</t>
    </rPh>
    <rPh sb="15" eb="16">
      <t>ツ</t>
    </rPh>
    <rPh sb="18" eb="20">
      <t>トウテキ</t>
    </rPh>
    <phoneticPr fontId="1"/>
  </si>
  <si>
    <t>選手が投擲後、観客席付近に行き、観客席から撮影した動画を見た。（選手は操作していない）</t>
    <rPh sb="0" eb="2">
      <t>センシュ</t>
    </rPh>
    <rPh sb="3" eb="5">
      <t>トウテキ</t>
    </rPh>
    <rPh sb="5" eb="6">
      <t>ゴ</t>
    </rPh>
    <rPh sb="7" eb="9">
      <t>カンキャク</t>
    </rPh>
    <rPh sb="9" eb="10">
      <t>セキ</t>
    </rPh>
    <rPh sb="10" eb="12">
      <t>フキン</t>
    </rPh>
    <rPh sb="13" eb="14">
      <t>イ</t>
    </rPh>
    <rPh sb="16" eb="19">
      <t>カンキャクセキ</t>
    </rPh>
    <rPh sb="21" eb="23">
      <t>サツエイ</t>
    </rPh>
    <rPh sb="25" eb="27">
      <t>ドウガ</t>
    </rPh>
    <rPh sb="28" eb="29">
      <t>ミ</t>
    </rPh>
    <rPh sb="32" eb="34">
      <t>センシュ</t>
    </rPh>
    <rPh sb="35" eb="37">
      <t>ソウサ</t>
    </rPh>
    <phoneticPr fontId="1"/>
  </si>
  <si>
    <t>やり投げの選手が、自分のやりを検定を受け合格したので、自分専用として使用した。</t>
    <rPh sb="2" eb="3">
      <t>ナ</t>
    </rPh>
    <rPh sb="5" eb="7">
      <t>センシュ</t>
    </rPh>
    <rPh sb="9" eb="11">
      <t>ジブン</t>
    </rPh>
    <rPh sb="15" eb="17">
      <t>ケンテイ</t>
    </rPh>
    <rPh sb="18" eb="19">
      <t>ウ</t>
    </rPh>
    <rPh sb="20" eb="22">
      <t>ゴウカク</t>
    </rPh>
    <rPh sb="27" eb="29">
      <t>ジブン</t>
    </rPh>
    <rPh sb="29" eb="31">
      <t>センヨウ</t>
    </rPh>
    <rPh sb="34" eb="36">
      <t>シヨウ</t>
    </rPh>
    <phoneticPr fontId="1"/>
  </si>
  <si>
    <t>砲丸投げ（円盤・ハンマー）の選手が、サークル両側にひかれている線より前方から入り、試技したため、無効試技（×）とした。</t>
    <rPh sb="0" eb="3">
      <t>ホウガンナ</t>
    </rPh>
    <rPh sb="5" eb="7">
      <t>エンバン</t>
    </rPh>
    <rPh sb="14" eb="16">
      <t>センシュ</t>
    </rPh>
    <rPh sb="22" eb="24">
      <t>リョウガワ</t>
    </rPh>
    <rPh sb="31" eb="32">
      <t>セン</t>
    </rPh>
    <rPh sb="34" eb="35">
      <t>マエ</t>
    </rPh>
    <rPh sb="35" eb="36">
      <t>ホウ</t>
    </rPh>
    <rPh sb="38" eb="39">
      <t>ハイ</t>
    </rPh>
    <rPh sb="41" eb="43">
      <t>シギ</t>
    </rPh>
    <rPh sb="48" eb="50">
      <t>ムコウ</t>
    </rPh>
    <rPh sb="50" eb="52">
      <t>シギ</t>
    </rPh>
    <phoneticPr fontId="1"/>
  </si>
  <si>
    <t>２種目同時出場の場合など、結果的に連続試技の場合は許される制限時間は２分である。</t>
    <rPh sb="1" eb="3">
      <t>シュモク</t>
    </rPh>
    <rPh sb="3" eb="5">
      <t>ドウジ</t>
    </rPh>
    <rPh sb="5" eb="7">
      <t>シュツジョウ</t>
    </rPh>
    <rPh sb="8" eb="10">
      <t>バアイ</t>
    </rPh>
    <rPh sb="13" eb="16">
      <t>ケッカテキ</t>
    </rPh>
    <rPh sb="17" eb="19">
      <t>レンゾク</t>
    </rPh>
    <rPh sb="19" eb="21">
      <t>シギ</t>
    </rPh>
    <rPh sb="22" eb="24">
      <t>バアイ</t>
    </rPh>
    <rPh sb="25" eb="26">
      <t>ユル</t>
    </rPh>
    <rPh sb="29" eb="33">
      <t>セイゲンジカン</t>
    </rPh>
    <rPh sb="35" eb="36">
      <t>フン</t>
    </rPh>
    <phoneticPr fontId="1"/>
  </si>
  <si>
    <t>手・指のテーピングは投擲主任が認めればOKである。</t>
    <rPh sb="0" eb="1">
      <t>テ</t>
    </rPh>
    <rPh sb="2" eb="3">
      <t>ユビ</t>
    </rPh>
    <rPh sb="10" eb="12">
      <t>トウテキ</t>
    </rPh>
    <rPh sb="12" eb="14">
      <t>シュニン</t>
    </rPh>
    <rPh sb="15" eb="16">
      <t>ミト</t>
    </rPh>
    <phoneticPr fontId="1"/>
  </si>
  <si>
    <t>×</t>
  </si>
  <si>
    <t>○</t>
  </si>
  <si>
    <t>動作が開始されていたら問題なし。</t>
    <rPh sb="0" eb="2">
      <t>ドウサ</t>
    </rPh>
    <rPh sb="3" eb="5">
      <t>カイシ</t>
    </rPh>
    <rPh sb="11" eb="13">
      <t>モンダイ</t>
    </rPh>
    <phoneticPr fontId="1"/>
  </si>
  <si>
    <t>パス（－）</t>
  </si>
  <si>
    <t>４ｍ</t>
  </si>
  <si>
    <t>助力</t>
    <rPh sb="0" eb="2">
      <t>ジョリョク</t>
    </rPh>
    <phoneticPr fontId="1"/>
  </si>
  <si>
    <t>1分</t>
    <rPh sb="1" eb="2">
      <t>フン</t>
    </rPh>
    <phoneticPr fontId="1"/>
  </si>
  <si>
    <t>投擲審判長</t>
    <rPh sb="0" eb="2">
      <t>トウテキ</t>
    </rPh>
    <rPh sb="2" eb="5">
      <t>シンパンチョウ</t>
    </rPh>
    <phoneticPr fontId="1"/>
  </si>
  <si>
    <t>投てき種目のやりなげ・円盤投げ種目は、風を確認するための吹き流しを適切な場所に置く。</t>
    <rPh sb="0" eb="1">
      <t>トウ</t>
    </rPh>
    <rPh sb="3" eb="5">
      <t>シュモク</t>
    </rPh>
    <rPh sb="11" eb="14">
      <t>エンバンナ</t>
    </rPh>
    <rPh sb="15" eb="17">
      <t>シュモク</t>
    </rPh>
    <rPh sb="19" eb="20">
      <t>カゼ</t>
    </rPh>
    <rPh sb="21" eb="23">
      <t>カクニン</t>
    </rPh>
    <rPh sb="28" eb="29">
      <t>フ</t>
    </rPh>
    <rPh sb="30" eb="31">
      <t>ナガ</t>
    </rPh>
    <rPh sb="33" eb="35">
      <t>テキセツ</t>
    </rPh>
    <rPh sb="36" eb="38">
      <t>バショ</t>
    </rPh>
    <rPh sb="39" eb="40">
      <t>オ</t>
    </rPh>
    <phoneticPr fontId="1"/>
  </si>
  <si>
    <t>三重陸上競技協会　陸上競技審判員　スキルアップ　　投てき競技 1</t>
    <rPh sb="0" eb="2">
      <t>ミエ</t>
    </rPh>
    <rPh sb="2" eb="4">
      <t>リクジョウ</t>
    </rPh>
    <rPh sb="4" eb="6">
      <t>キョウギ</t>
    </rPh>
    <rPh sb="6" eb="8">
      <t>キョウカイ</t>
    </rPh>
    <rPh sb="9" eb="11">
      <t>リクジョウ</t>
    </rPh>
    <rPh sb="11" eb="13">
      <t>キョウギ</t>
    </rPh>
    <rPh sb="13" eb="16">
      <t>シンパンイン</t>
    </rPh>
    <rPh sb="25" eb="26">
      <t>トウ</t>
    </rPh>
    <rPh sb="28" eb="30">
      <t>キョウギ</t>
    </rPh>
    <phoneticPr fontId="1"/>
  </si>
</sst>
</file>

<file path=xl/styles.xml><?xml version="1.0" encoding="utf-8"?>
<styleSheet xmlns="http://schemas.openxmlformats.org/spreadsheetml/2006/main">
  <numFmts count="1">
    <numFmt numFmtId="176" formatCode="##&quot;点です&quot;"/>
  </numFmts>
  <fonts count="4">
    <font>
      <sz val="10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0" xfId="0">
      <alignment vertical="center"/>
    </xf>
    <xf numFmtId="0" fontId="0" fillId="0" borderId="2" xfId="0" applyBorder="1" applyAlignment="1">
      <alignment vertic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6" fontId="3" fillId="0" borderId="7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3" fillId="0" borderId="8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</cellXfs>
  <cellStyles count="1">
    <cellStyle name="標準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5"/>
  <sheetViews>
    <sheetView showGridLines="0" showRowColHeaders="0" tabSelected="1" zoomScale="90" zoomScaleNormal="90" workbookViewId="0">
      <selection activeCell="K5" sqref="K5"/>
    </sheetView>
  </sheetViews>
  <sheetFormatPr defaultRowHeight="12"/>
  <cols>
    <col min="1" max="1" width="9.140625" style="2"/>
    <col min="2" max="10" width="10.7109375" style="2" customWidth="1"/>
    <col min="11" max="11" width="6.5703125" style="1" customWidth="1"/>
    <col min="12" max="12" width="12" style="2" hidden="1" customWidth="1"/>
    <col min="13" max="13" width="9" style="2" hidden="1" customWidth="1"/>
    <col min="14" max="14" width="11.85546875" style="2" bestFit="1" customWidth="1"/>
    <col min="15" max="15" width="64.85546875" style="2" customWidth="1"/>
    <col min="16" max="16384" width="9.140625" style="2"/>
  </cols>
  <sheetData>
    <row r="1" spans="1:15" ht="18.75">
      <c r="A1" s="14" t="s">
        <v>34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3" spans="1:15">
      <c r="A3" s="2" t="s">
        <v>1</v>
      </c>
      <c r="E3" s="2" t="s">
        <v>5</v>
      </c>
    </row>
    <row r="4" spans="1:15">
      <c r="K4" s="1" t="s">
        <v>0</v>
      </c>
      <c r="N4" s="2" t="s">
        <v>4</v>
      </c>
      <c r="O4" s="2" t="s">
        <v>3</v>
      </c>
    </row>
    <row r="5" spans="1:15" ht="25.5" customHeight="1">
      <c r="A5" s="7">
        <v>1</v>
      </c>
      <c r="B5" s="15" t="s">
        <v>6</v>
      </c>
      <c r="C5" s="16"/>
      <c r="D5" s="16"/>
      <c r="E5" s="16"/>
      <c r="F5" s="16"/>
      <c r="G5" s="16"/>
      <c r="H5" s="16"/>
      <c r="I5" s="16"/>
      <c r="J5" s="17"/>
      <c r="K5" s="10"/>
      <c r="L5" s="6" t="s">
        <v>25</v>
      </c>
      <c r="M5" s="8" t="str">
        <f>IF(K5=L5,1,"")</f>
        <v/>
      </c>
      <c r="N5" s="5" t="str">
        <f>IF(K5="","",IF(K5=L5,"正解","間違いです"))</f>
        <v/>
      </c>
      <c r="O5" s="9" t="str">
        <f>IF(K5="","",解説!B1)</f>
        <v/>
      </c>
    </row>
    <row r="6" spans="1:15" ht="25.5" customHeight="1">
      <c r="A6" s="4">
        <v>2</v>
      </c>
      <c r="B6" s="15" t="s">
        <v>33</v>
      </c>
      <c r="C6" s="16"/>
      <c r="D6" s="16"/>
      <c r="E6" s="16"/>
      <c r="F6" s="16"/>
      <c r="G6" s="16"/>
      <c r="H6" s="16"/>
      <c r="I6" s="16"/>
      <c r="J6" s="17"/>
      <c r="K6" s="10"/>
      <c r="L6" s="8" t="s">
        <v>26</v>
      </c>
      <c r="M6" s="2" t="str">
        <f>IF(K6=L6,1,"")</f>
        <v/>
      </c>
      <c r="N6" s="4" t="str">
        <f>IF(K6="","",IF(K6=L6,"正解","間違いです"))</f>
        <v/>
      </c>
      <c r="O6" s="3" t="str">
        <f>IF(K6="","",解説!B2)</f>
        <v/>
      </c>
    </row>
    <row r="7" spans="1:15" ht="25.5" customHeight="1">
      <c r="A7" s="4">
        <v>3</v>
      </c>
      <c r="B7" s="15" t="s">
        <v>7</v>
      </c>
      <c r="C7" s="16"/>
      <c r="D7" s="16"/>
      <c r="E7" s="16"/>
      <c r="F7" s="16"/>
      <c r="G7" s="16"/>
      <c r="H7" s="16"/>
      <c r="I7" s="16"/>
      <c r="J7" s="17"/>
      <c r="K7" s="10"/>
      <c r="L7" s="8" t="s">
        <v>25</v>
      </c>
      <c r="M7" s="2" t="str">
        <f t="shared" ref="M7:M24" si="0">IF(K7=L7,1,"")</f>
        <v/>
      </c>
      <c r="N7" s="4" t="str">
        <f t="shared" ref="N7:N24" si="1">IF(K7="","",IF(K7=L7,"正解","間違いです"))</f>
        <v/>
      </c>
      <c r="O7" s="3" t="str">
        <f>IF(K7="","",解説!B3)</f>
        <v/>
      </c>
    </row>
    <row r="8" spans="1:15" ht="25.5" customHeight="1">
      <c r="A8" s="4">
        <v>4</v>
      </c>
      <c r="B8" s="15" t="s">
        <v>8</v>
      </c>
      <c r="C8" s="16"/>
      <c r="D8" s="16"/>
      <c r="E8" s="16"/>
      <c r="F8" s="16"/>
      <c r="G8" s="16"/>
      <c r="H8" s="16"/>
      <c r="I8" s="16"/>
      <c r="J8" s="17"/>
      <c r="K8" s="10"/>
      <c r="L8" s="2" t="s">
        <v>26</v>
      </c>
      <c r="M8" s="2" t="str">
        <f t="shared" si="0"/>
        <v/>
      </c>
      <c r="N8" s="4" t="str">
        <f t="shared" si="1"/>
        <v/>
      </c>
      <c r="O8" s="3" t="str">
        <f>IF(K8="","",解説!B4)</f>
        <v/>
      </c>
    </row>
    <row r="9" spans="1:15" ht="25.5" customHeight="1">
      <c r="A9" s="4">
        <v>5</v>
      </c>
      <c r="B9" s="18" t="s">
        <v>9</v>
      </c>
      <c r="C9" s="19"/>
      <c r="D9" s="19"/>
      <c r="E9" s="19"/>
      <c r="F9" s="19"/>
      <c r="G9" s="19"/>
      <c r="H9" s="19"/>
      <c r="I9" s="19"/>
      <c r="J9" s="20"/>
      <c r="K9" s="10"/>
      <c r="L9" s="8" t="s">
        <v>25</v>
      </c>
      <c r="M9" s="2" t="str">
        <f t="shared" si="0"/>
        <v/>
      </c>
      <c r="N9" s="4" t="str">
        <f t="shared" si="1"/>
        <v/>
      </c>
      <c r="O9" s="3" t="str">
        <f>IF(K9="","",解説!B5)</f>
        <v/>
      </c>
    </row>
    <row r="10" spans="1:15" ht="24" customHeight="1">
      <c r="A10" s="4">
        <v>6</v>
      </c>
      <c r="B10" s="18" t="s">
        <v>10</v>
      </c>
      <c r="C10" s="19"/>
      <c r="D10" s="19"/>
      <c r="E10" s="19"/>
      <c r="F10" s="19"/>
      <c r="G10" s="19"/>
      <c r="H10" s="19"/>
      <c r="I10" s="19"/>
      <c r="J10" s="20"/>
      <c r="K10" s="10"/>
      <c r="L10" s="8" t="s">
        <v>26</v>
      </c>
      <c r="M10" s="2" t="str">
        <f t="shared" si="0"/>
        <v/>
      </c>
      <c r="N10" s="4" t="str">
        <f t="shared" si="1"/>
        <v/>
      </c>
      <c r="O10" s="3" t="str">
        <f>IF(K10="","",解説!B6)</f>
        <v/>
      </c>
    </row>
    <row r="11" spans="1:15" ht="25.5" customHeight="1">
      <c r="A11" s="4">
        <v>7</v>
      </c>
      <c r="B11" s="18" t="s">
        <v>11</v>
      </c>
      <c r="C11" s="19"/>
      <c r="D11" s="19"/>
      <c r="E11" s="19"/>
      <c r="F11" s="19"/>
      <c r="G11" s="19"/>
      <c r="H11" s="19"/>
      <c r="I11" s="19"/>
      <c r="J11" s="20"/>
      <c r="K11" s="10"/>
      <c r="L11" s="8" t="s">
        <v>25</v>
      </c>
      <c r="M11" s="2" t="str">
        <f t="shared" si="0"/>
        <v/>
      </c>
      <c r="N11" s="4" t="str">
        <f t="shared" si="1"/>
        <v/>
      </c>
      <c r="O11" s="3" t="str">
        <f>IF(K11="","",解説!B7)</f>
        <v/>
      </c>
    </row>
    <row r="12" spans="1:15" ht="25.5" customHeight="1">
      <c r="A12" s="4">
        <v>8</v>
      </c>
      <c r="B12" s="18" t="s">
        <v>12</v>
      </c>
      <c r="C12" s="19"/>
      <c r="D12" s="19"/>
      <c r="E12" s="19"/>
      <c r="F12" s="19"/>
      <c r="G12" s="19"/>
      <c r="H12" s="19"/>
      <c r="I12" s="19"/>
      <c r="J12" s="20"/>
      <c r="K12" s="10"/>
      <c r="L12" s="8" t="s">
        <v>25</v>
      </c>
      <c r="M12" s="2" t="str">
        <f t="shared" si="0"/>
        <v/>
      </c>
      <c r="N12" s="4" t="str">
        <f t="shared" si="1"/>
        <v/>
      </c>
      <c r="O12" s="3" t="str">
        <f>IF(K12="","",解説!B8)</f>
        <v/>
      </c>
    </row>
    <row r="13" spans="1:15" ht="25.5" customHeight="1">
      <c r="A13" s="4">
        <v>9</v>
      </c>
      <c r="B13" s="18" t="s">
        <v>13</v>
      </c>
      <c r="C13" s="19"/>
      <c r="D13" s="19"/>
      <c r="E13" s="19"/>
      <c r="F13" s="19"/>
      <c r="G13" s="19"/>
      <c r="H13" s="19"/>
      <c r="I13" s="19"/>
      <c r="J13" s="20"/>
      <c r="K13" s="10"/>
      <c r="L13" s="8" t="s">
        <v>26</v>
      </c>
      <c r="M13" s="2" t="str">
        <f t="shared" si="0"/>
        <v/>
      </c>
      <c r="N13" s="4" t="str">
        <f t="shared" si="1"/>
        <v/>
      </c>
      <c r="O13" s="3" t="str">
        <f>IF(K13="","",解説!B9)</f>
        <v/>
      </c>
    </row>
    <row r="14" spans="1:15" ht="25.5" customHeight="1">
      <c r="A14" s="4">
        <v>10</v>
      </c>
      <c r="B14" s="18" t="s">
        <v>14</v>
      </c>
      <c r="C14" s="19"/>
      <c r="D14" s="19"/>
      <c r="E14" s="19"/>
      <c r="F14" s="19"/>
      <c r="G14" s="19"/>
      <c r="H14" s="19"/>
      <c r="I14" s="19"/>
      <c r="J14" s="20"/>
      <c r="K14" s="10"/>
      <c r="L14" s="8" t="s">
        <v>25</v>
      </c>
      <c r="M14" s="2" t="str">
        <f t="shared" si="0"/>
        <v/>
      </c>
      <c r="N14" s="4" t="str">
        <f t="shared" si="1"/>
        <v/>
      </c>
      <c r="O14" s="3" t="str">
        <f>IF(K14="","",解説!B10)</f>
        <v/>
      </c>
    </row>
    <row r="15" spans="1:15" ht="24.75" customHeight="1">
      <c r="A15" s="4">
        <v>11</v>
      </c>
      <c r="B15" s="18" t="s">
        <v>15</v>
      </c>
      <c r="C15" s="19"/>
      <c r="D15" s="19"/>
      <c r="E15" s="19"/>
      <c r="F15" s="19"/>
      <c r="G15" s="19"/>
      <c r="H15" s="19"/>
      <c r="I15" s="19"/>
      <c r="J15" s="20"/>
      <c r="K15" s="10"/>
      <c r="L15" s="8" t="s">
        <v>26</v>
      </c>
      <c r="M15" s="2" t="str">
        <f t="shared" si="0"/>
        <v/>
      </c>
      <c r="N15" s="4" t="str">
        <f t="shared" si="1"/>
        <v/>
      </c>
      <c r="O15" s="3" t="str">
        <f>IF(K15="","",解説!B11)</f>
        <v/>
      </c>
    </row>
    <row r="16" spans="1:15" ht="24.75" customHeight="1">
      <c r="A16" s="4">
        <v>12</v>
      </c>
      <c r="B16" s="18" t="s">
        <v>16</v>
      </c>
      <c r="C16" s="19"/>
      <c r="D16" s="19"/>
      <c r="E16" s="19"/>
      <c r="F16" s="19"/>
      <c r="G16" s="19"/>
      <c r="H16" s="19"/>
      <c r="I16" s="19"/>
      <c r="J16" s="20"/>
      <c r="K16" s="10"/>
      <c r="L16" s="8" t="s">
        <v>26</v>
      </c>
      <c r="M16" s="2" t="str">
        <f t="shared" si="0"/>
        <v/>
      </c>
      <c r="N16" s="4" t="str">
        <f t="shared" si="1"/>
        <v/>
      </c>
      <c r="O16" s="3" t="str">
        <f>IF(K16="","",解説!B12)</f>
        <v/>
      </c>
    </row>
    <row r="17" spans="1:15" ht="25.5" customHeight="1">
      <c r="A17" s="4">
        <v>13</v>
      </c>
      <c r="B17" s="18" t="s">
        <v>17</v>
      </c>
      <c r="C17" s="19"/>
      <c r="D17" s="19"/>
      <c r="E17" s="19"/>
      <c r="F17" s="19"/>
      <c r="G17" s="19"/>
      <c r="H17" s="19"/>
      <c r="I17" s="19"/>
      <c r="J17" s="20"/>
      <c r="K17" s="10"/>
      <c r="L17" s="2" t="s">
        <v>26</v>
      </c>
      <c r="M17" s="2" t="str">
        <f t="shared" si="0"/>
        <v/>
      </c>
      <c r="N17" s="4" t="str">
        <f t="shared" si="1"/>
        <v/>
      </c>
      <c r="O17" s="3" t="str">
        <f>IF(K17="","",解説!B20)</f>
        <v/>
      </c>
    </row>
    <row r="18" spans="1:15" ht="24.75" customHeight="1">
      <c r="A18" s="4">
        <v>14</v>
      </c>
      <c r="B18" s="18" t="s">
        <v>18</v>
      </c>
      <c r="C18" s="19"/>
      <c r="D18" s="19"/>
      <c r="E18" s="19"/>
      <c r="F18" s="19"/>
      <c r="G18" s="19"/>
      <c r="H18" s="19"/>
      <c r="I18" s="19"/>
      <c r="J18" s="20"/>
      <c r="K18" s="10"/>
      <c r="L18" s="8" t="s">
        <v>25</v>
      </c>
      <c r="M18" s="2" t="str">
        <f t="shared" si="0"/>
        <v/>
      </c>
      <c r="N18" s="4" t="str">
        <f t="shared" si="1"/>
        <v/>
      </c>
      <c r="O18" s="3" t="str">
        <f>IF(K18="","",解説!B14)</f>
        <v/>
      </c>
    </row>
    <row r="19" spans="1:15" ht="25.5" customHeight="1">
      <c r="A19" s="4">
        <v>15</v>
      </c>
      <c r="B19" s="18" t="s">
        <v>19</v>
      </c>
      <c r="C19" s="19"/>
      <c r="D19" s="19"/>
      <c r="E19" s="19"/>
      <c r="F19" s="19"/>
      <c r="G19" s="19"/>
      <c r="H19" s="19"/>
      <c r="I19" s="19"/>
      <c r="J19" s="20"/>
      <c r="K19" s="10"/>
      <c r="L19" s="8" t="s">
        <v>25</v>
      </c>
      <c r="M19" s="2" t="str">
        <f t="shared" si="0"/>
        <v/>
      </c>
      <c r="N19" s="4" t="str">
        <f t="shared" si="1"/>
        <v/>
      </c>
      <c r="O19" s="3" t="str">
        <f>IF(K19="","",解説!B15)</f>
        <v/>
      </c>
    </row>
    <row r="20" spans="1:15" ht="25.5" customHeight="1">
      <c r="A20" s="4">
        <v>16</v>
      </c>
      <c r="B20" s="18" t="s">
        <v>20</v>
      </c>
      <c r="C20" s="19"/>
      <c r="D20" s="19"/>
      <c r="E20" s="19"/>
      <c r="F20" s="19"/>
      <c r="G20" s="19"/>
      <c r="H20" s="19"/>
      <c r="I20" s="19"/>
      <c r="J20" s="20"/>
      <c r="K20" s="10"/>
      <c r="L20" s="8" t="s">
        <v>26</v>
      </c>
      <c r="M20" s="2" t="str">
        <f t="shared" si="0"/>
        <v/>
      </c>
      <c r="N20" s="4" t="str">
        <f t="shared" si="1"/>
        <v/>
      </c>
      <c r="O20" s="3" t="str">
        <f>IF(K20="","",解説!B16)</f>
        <v/>
      </c>
    </row>
    <row r="21" spans="1:15" ht="25.5" customHeight="1">
      <c r="A21" s="4">
        <v>17</v>
      </c>
      <c r="B21" s="18" t="s">
        <v>21</v>
      </c>
      <c r="C21" s="19"/>
      <c r="D21" s="19"/>
      <c r="E21" s="19"/>
      <c r="F21" s="19"/>
      <c r="G21" s="19"/>
      <c r="H21" s="19"/>
      <c r="I21" s="19"/>
      <c r="J21" s="20"/>
      <c r="K21" s="10"/>
      <c r="L21" s="8" t="s">
        <v>25</v>
      </c>
      <c r="M21" s="2" t="str">
        <f t="shared" si="0"/>
        <v/>
      </c>
      <c r="N21" s="4" t="str">
        <f t="shared" si="1"/>
        <v/>
      </c>
      <c r="O21" s="3" t="str">
        <f>IF(K21="","",解説!B17)</f>
        <v/>
      </c>
    </row>
    <row r="22" spans="1:15" ht="25.5" customHeight="1">
      <c r="A22" s="4">
        <v>18</v>
      </c>
      <c r="B22" s="18" t="s">
        <v>22</v>
      </c>
      <c r="C22" s="19"/>
      <c r="D22" s="19"/>
      <c r="E22" s="19"/>
      <c r="F22" s="19"/>
      <c r="G22" s="19"/>
      <c r="H22" s="19"/>
      <c r="I22" s="19"/>
      <c r="J22" s="20"/>
      <c r="K22" s="10"/>
      <c r="L22" s="8" t="s">
        <v>25</v>
      </c>
      <c r="M22" s="2" t="str">
        <f t="shared" si="0"/>
        <v/>
      </c>
      <c r="N22" s="4" t="str">
        <f t="shared" si="1"/>
        <v/>
      </c>
      <c r="O22" s="3" t="str">
        <f>IF(K22="","",解説!B18)</f>
        <v/>
      </c>
    </row>
    <row r="23" spans="1:15" ht="25.5" customHeight="1">
      <c r="A23" s="4">
        <v>19</v>
      </c>
      <c r="B23" s="18" t="s">
        <v>23</v>
      </c>
      <c r="C23" s="19"/>
      <c r="D23" s="19"/>
      <c r="E23" s="19"/>
      <c r="F23" s="19"/>
      <c r="G23" s="19"/>
      <c r="H23" s="19"/>
      <c r="I23" s="19"/>
      <c r="J23" s="20"/>
      <c r="K23" s="10"/>
      <c r="L23" s="8" t="s">
        <v>25</v>
      </c>
      <c r="M23" s="2" t="str">
        <f t="shared" si="0"/>
        <v/>
      </c>
      <c r="N23" s="4" t="str">
        <f t="shared" si="1"/>
        <v/>
      </c>
      <c r="O23" s="3" t="str">
        <f>IF(K23="","",解説!B19)</f>
        <v/>
      </c>
    </row>
    <row r="24" spans="1:15" ht="25.5" customHeight="1">
      <c r="A24" s="4">
        <v>20</v>
      </c>
      <c r="B24" s="18" t="s">
        <v>24</v>
      </c>
      <c r="C24" s="19"/>
      <c r="D24" s="19"/>
      <c r="E24" s="19"/>
      <c r="F24" s="19"/>
      <c r="G24" s="19"/>
      <c r="H24" s="19"/>
      <c r="I24" s="19"/>
      <c r="J24" s="20"/>
      <c r="K24" s="10"/>
      <c r="L24" s="8" t="s">
        <v>25</v>
      </c>
      <c r="M24" s="2" t="str">
        <f t="shared" si="0"/>
        <v/>
      </c>
      <c r="N24" s="4" t="str">
        <f t="shared" si="1"/>
        <v/>
      </c>
      <c r="O24" s="3" t="str">
        <f>IF(K24="","",解説!B20)</f>
        <v/>
      </c>
    </row>
    <row r="25" spans="1:15">
      <c r="B25" s="21"/>
      <c r="C25" s="21"/>
      <c r="D25" s="21"/>
      <c r="E25" s="21"/>
      <c r="F25" s="21"/>
      <c r="G25" s="21"/>
      <c r="H25" s="21"/>
      <c r="I25" s="21"/>
      <c r="J25" s="21"/>
      <c r="M25" s="2">
        <f>SUM(M5:M24)</f>
        <v>0</v>
      </c>
    </row>
    <row r="26" spans="1:15" s="8" customFormat="1">
      <c r="B26" s="11"/>
      <c r="C26" s="11"/>
      <c r="D26" s="11"/>
      <c r="E26" s="11"/>
      <c r="F26" s="11"/>
      <c r="G26" s="11"/>
      <c r="H26" s="11"/>
      <c r="I26" s="11"/>
      <c r="J26" s="11"/>
      <c r="K26" s="1"/>
    </row>
    <row r="27" spans="1:15" s="8" customFormat="1" ht="12.75" thickBot="1">
      <c r="B27" s="11"/>
      <c r="C27" s="11"/>
      <c r="D27" s="11"/>
      <c r="E27" s="11"/>
      <c r="F27" s="11"/>
      <c r="G27" s="11"/>
      <c r="H27" s="11"/>
      <c r="I27" s="11"/>
      <c r="J27" s="11"/>
      <c r="K27" s="1"/>
    </row>
    <row r="28" spans="1:15">
      <c r="B28" s="22" t="s">
        <v>2</v>
      </c>
      <c r="C28" s="23"/>
      <c r="D28" s="23"/>
      <c r="E28" s="23"/>
      <c r="F28" s="23"/>
      <c r="G28" s="23"/>
      <c r="H28" s="23"/>
      <c r="I28" s="23"/>
      <c r="J28" s="24"/>
    </row>
    <row r="29" spans="1:15" ht="40.5" customHeight="1">
      <c r="B29" s="25" t="str">
        <f>IF(M25=0,"",M25*5)</f>
        <v/>
      </c>
      <c r="C29" s="26"/>
      <c r="D29" s="26"/>
      <c r="E29" s="26"/>
      <c r="F29" s="26"/>
      <c r="G29" s="26"/>
      <c r="H29" s="26"/>
      <c r="I29" s="26"/>
      <c r="J29" s="27"/>
    </row>
    <row r="30" spans="1:15">
      <c r="B30" s="28"/>
      <c r="C30" s="13"/>
      <c r="D30" s="13"/>
      <c r="E30" s="13"/>
      <c r="F30" s="13"/>
      <c r="G30" s="13"/>
      <c r="H30" s="13"/>
      <c r="I30" s="13"/>
      <c r="J30" s="29"/>
    </row>
    <row r="31" spans="1:15">
      <c r="B31" s="30" t="str">
        <f>IF(M25=0,"",IF(B29&gt;79,"80点以上は合格ですが、更なるスキルの向上を目指して下さい","もう一度よく勉強しましょう"))</f>
        <v/>
      </c>
      <c r="C31" s="31"/>
      <c r="D31" s="31"/>
      <c r="E31" s="31"/>
      <c r="F31" s="31"/>
      <c r="G31" s="31"/>
      <c r="H31" s="31"/>
      <c r="I31" s="31"/>
      <c r="J31" s="32"/>
    </row>
    <row r="32" spans="1:15" ht="12.75" thickBot="1">
      <c r="B32" s="33"/>
      <c r="C32" s="34"/>
      <c r="D32" s="34"/>
      <c r="E32" s="34"/>
      <c r="F32" s="34"/>
      <c r="G32" s="34"/>
      <c r="H32" s="34"/>
      <c r="I32" s="34"/>
      <c r="J32" s="35"/>
    </row>
    <row r="33" spans="2:10">
      <c r="B33" s="12"/>
      <c r="C33" s="12"/>
      <c r="D33" s="12"/>
      <c r="E33" s="12"/>
      <c r="F33" s="12"/>
      <c r="G33" s="12"/>
      <c r="H33" s="12"/>
      <c r="I33" s="12"/>
      <c r="J33" s="12"/>
    </row>
    <row r="34" spans="2:10">
      <c r="B34" s="13"/>
      <c r="C34" s="13"/>
      <c r="D34" s="13"/>
      <c r="E34" s="13"/>
      <c r="F34" s="13"/>
      <c r="G34" s="13"/>
      <c r="H34" s="13"/>
      <c r="I34" s="13"/>
      <c r="J34" s="13"/>
    </row>
    <row r="35" spans="2:10">
      <c r="B35" s="13"/>
      <c r="C35" s="13"/>
      <c r="D35" s="13"/>
      <c r="E35" s="13"/>
      <c r="F35" s="13"/>
      <c r="G35" s="13"/>
      <c r="H35" s="13"/>
      <c r="I35" s="13"/>
      <c r="J35" s="13"/>
    </row>
    <row r="36" spans="2:10">
      <c r="B36" s="21"/>
      <c r="C36" s="21"/>
      <c r="D36" s="21"/>
      <c r="E36" s="21"/>
      <c r="F36" s="21"/>
      <c r="G36" s="21"/>
      <c r="H36" s="21"/>
      <c r="I36" s="21"/>
      <c r="J36" s="21"/>
    </row>
    <row r="37" spans="2:10">
      <c r="B37" s="21"/>
      <c r="C37" s="21"/>
      <c r="D37" s="21"/>
      <c r="E37" s="21"/>
      <c r="F37" s="21"/>
      <c r="G37" s="21"/>
      <c r="H37" s="21"/>
      <c r="I37" s="21"/>
      <c r="J37" s="21"/>
    </row>
    <row r="38" spans="2:10">
      <c r="B38" s="21"/>
      <c r="C38" s="21"/>
      <c r="D38" s="21"/>
      <c r="E38" s="21"/>
      <c r="F38" s="21"/>
      <c r="G38" s="21"/>
      <c r="H38" s="21"/>
      <c r="I38" s="21"/>
      <c r="J38" s="21"/>
    </row>
    <row r="39" spans="2:10">
      <c r="B39" s="21"/>
      <c r="C39" s="21"/>
      <c r="D39" s="21"/>
      <c r="E39" s="21"/>
      <c r="F39" s="21"/>
      <c r="G39" s="21"/>
      <c r="H39" s="21"/>
      <c r="I39" s="21"/>
      <c r="J39" s="21"/>
    </row>
    <row r="40" spans="2:10">
      <c r="B40" s="21"/>
      <c r="C40" s="21"/>
      <c r="D40" s="21"/>
      <c r="E40" s="21"/>
      <c r="F40" s="21"/>
      <c r="G40" s="21"/>
      <c r="H40" s="21"/>
      <c r="I40" s="21"/>
      <c r="J40" s="21"/>
    </row>
    <row r="41" spans="2:10">
      <c r="B41" s="21"/>
      <c r="C41" s="21"/>
      <c r="D41" s="21"/>
      <c r="E41" s="21"/>
      <c r="F41" s="21"/>
      <c r="G41" s="21"/>
      <c r="H41" s="21"/>
      <c r="I41" s="21"/>
      <c r="J41" s="21"/>
    </row>
    <row r="42" spans="2:10">
      <c r="B42" s="21"/>
      <c r="C42" s="21"/>
      <c r="D42" s="21"/>
      <c r="E42" s="21"/>
      <c r="F42" s="21"/>
      <c r="G42" s="21"/>
      <c r="H42" s="21"/>
      <c r="I42" s="21"/>
      <c r="J42" s="21"/>
    </row>
    <row r="43" spans="2:10">
      <c r="B43" s="21"/>
      <c r="C43" s="21"/>
      <c r="D43" s="21"/>
      <c r="E43" s="21"/>
      <c r="F43" s="21"/>
      <c r="G43" s="21"/>
      <c r="H43" s="21"/>
      <c r="I43" s="21"/>
      <c r="J43" s="21"/>
    </row>
    <row r="44" spans="2:10">
      <c r="B44" s="21"/>
      <c r="C44" s="21"/>
      <c r="D44" s="21"/>
      <c r="E44" s="21"/>
      <c r="F44" s="21"/>
      <c r="G44" s="21"/>
      <c r="H44" s="21"/>
      <c r="I44" s="21"/>
      <c r="J44" s="21"/>
    </row>
    <row r="45" spans="2:10">
      <c r="B45" s="21"/>
      <c r="C45" s="21"/>
      <c r="D45" s="21"/>
      <c r="E45" s="21"/>
      <c r="F45" s="21"/>
      <c r="G45" s="21"/>
      <c r="H45" s="21"/>
      <c r="I45" s="21"/>
      <c r="J45" s="21"/>
    </row>
  </sheetData>
  <sheetProtection password="83D4" sheet="1" objects="1" scenarios="1"/>
  <mergeCells count="40">
    <mergeCell ref="B9:J9"/>
    <mergeCell ref="B21:J21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  <mergeCell ref="B20:J20"/>
    <mergeCell ref="B42:J42"/>
    <mergeCell ref="B43:J43"/>
    <mergeCell ref="B44:J44"/>
    <mergeCell ref="B45:J45"/>
    <mergeCell ref="B35:J35"/>
    <mergeCell ref="B36:J36"/>
    <mergeCell ref="B37:J37"/>
    <mergeCell ref="B38:J38"/>
    <mergeCell ref="B39:J39"/>
    <mergeCell ref="B40:J40"/>
    <mergeCell ref="B41:J41"/>
    <mergeCell ref="B33:J33"/>
    <mergeCell ref="B34:J34"/>
    <mergeCell ref="A1:O1"/>
    <mergeCell ref="B5:J5"/>
    <mergeCell ref="B22:J22"/>
    <mergeCell ref="B23:J23"/>
    <mergeCell ref="B24:J24"/>
    <mergeCell ref="B25:J25"/>
    <mergeCell ref="B28:J28"/>
    <mergeCell ref="B29:J29"/>
    <mergeCell ref="B30:J30"/>
    <mergeCell ref="B31:J31"/>
    <mergeCell ref="B32:J32"/>
    <mergeCell ref="B6:J6"/>
    <mergeCell ref="B7:J7"/>
    <mergeCell ref="B8:J8"/>
  </mergeCells>
  <phoneticPr fontId="1"/>
  <conditionalFormatting sqref="N5:N24">
    <cfRule type="cellIs" dxfId="0" priority="1" operator="equal">
      <formula>"間違いです"</formula>
    </cfRule>
  </conditionalFormatting>
  <dataValidations count="1">
    <dataValidation type="list" allowBlank="1" showInputMessage="1" showErrorMessage="1" sqref="K5:K24">
      <formula1>"○,×"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9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0"/>
  <sheetViews>
    <sheetView workbookViewId="0">
      <selection activeCell="D25" sqref="D25"/>
    </sheetView>
  </sheetViews>
  <sheetFormatPr defaultRowHeight="12"/>
  <cols>
    <col min="2" max="2" width="44.5703125" bestFit="1" customWidth="1"/>
  </cols>
  <sheetData>
    <row r="1" spans="1:2">
      <c r="A1">
        <v>1</v>
      </c>
      <c r="B1" s="8" t="s">
        <v>27</v>
      </c>
    </row>
    <row r="2" spans="1:2" s="2" customFormat="1">
      <c r="A2" s="2">
        <v>2</v>
      </c>
      <c r="B2" s="8"/>
    </row>
    <row r="3" spans="1:2">
      <c r="A3">
        <v>3</v>
      </c>
      <c r="B3" s="8"/>
    </row>
    <row r="4" spans="1:2">
      <c r="A4">
        <v>4</v>
      </c>
      <c r="B4" s="8"/>
    </row>
    <row r="5" spans="1:2">
      <c r="A5">
        <v>5</v>
      </c>
      <c r="B5" s="8" t="s">
        <v>28</v>
      </c>
    </row>
    <row r="6" spans="1:2" s="2" customFormat="1">
      <c r="A6" s="2">
        <v>6</v>
      </c>
      <c r="B6" s="8"/>
    </row>
    <row r="7" spans="1:2">
      <c r="A7">
        <v>7</v>
      </c>
      <c r="B7" s="8"/>
    </row>
    <row r="8" spans="1:2" s="2" customFormat="1">
      <c r="A8" s="2">
        <v>8</v>
      </c>
      <c r="B8" s="8"/>
    </row>
    <row r="9" spans="1:2" s="2" customFormat="1">
      <c r="A9" s="2">
        <v>9</v>
      </c>
      <c r="B9" s="8"/>
    </row>
    <row r="10" spans="1:2" s="2" customFormat="1">
      <c r="A10" s="2">
        <v>10</v>
      </c>
      <c r="B10" s="8" t="s">
        <v>29</v>
      </c>
    </row>
    <row r="11" spans="1:2" s="2" customFormat="1">
      <c r="A11" s="2">
        <v>11</v>
      </c>
      <c r="B11" s="8"/>
    </row>
    <row r="12" spans="1:2">
      <c r="A12">
        <v>12</v>
      </c>
      <c r="B12" s="8"/>
    </row>
    <row r="13" spans="1:2" s="2" customFormat="1">
      <c r="A13" s="2">
        <v>13</v>
      </c>
      <c r="B13" s="8"/>
    </row>
    <row r="14" spans="1:2" s="2" customFormat="1">
      <c r="A14" s="2">
        <v>14</v>
      </c>
      <c r="B14" s="8"/>
    </row>
    <row r="15" spans="1:2">
      <c r="A15">
        <v>15</v>
      </c>
      <c r="B15" s="8" t="s">
        <v>30</v>
      </c>
    </row>
    <row r="16" spans="1:2" s="2" customFormat="1">
      <c r="A16" s="2">
        <v>16</v>
      </c>
      <c r="B16" s="8"/>
    </row>
    <row r="17" spans="1:2">
      <c r="A17">
        <v>17</v>
      </c>
      <c r="B17" s="8"/>
    </row>
    <row r="18" spans="1:2" s="2" customFormat="1">
      <c r="A18" s="2">
        <v>18</v>
      </c>
      <c r="B18" s="8"/>
    </row>
    <row r="19" spans="1:2">
      <c r="A19">
        <v>19</v>
      </c>
      <c r="B19" s="8" t="s">
        <v>31</v>
      </c>
    </row>
    <row r="20" spans="1:2">
      <c r="A20">
        <v>20</v>
      </c>
      <c r="B20" s="8" t="s">
        <v>32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設問</vt:lpstr>
      <vt:lpstr>解説</vt:lpstr>
      <vt:lpstr>設問!Print_Area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投てき例題①</dc:title>
  <dc:creator>三重陸上競技協会</dc:creator>
  <cp:lastModifiedBy>NANS21</cp:lastModifiedBy>
  <cp:lastPrinted>2014-07-14T21:05:06Z</cp:lastPrinted>
  <dcterms:created xsi:type="dcterms:W3CDTF">2014-07-11T06:12:52Z</dcterms:created>
  <dcterms:modified xsi:type="dcterms:W3CDTF">2014-07-21T01:24:10Z</dcterms:modified>
</cp:coreProperties>
</file>