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showHorizontalScroll="0" showVerticalScroll="0" showSheetTabs="0" xWindow="360" yWindow="30" windowWidth="17160" windowHeight="7545"/>
  </bookViews>
  <sheets>
    <sheet name="設問" sheetId="1" r:id="rId1"/>
    <sheet name="解説" sheetId="3" state="hidden" r:id="rId2"/>
  </sheets>
  <definedNames>
    <definedName name="_xlnm.Print_Area" localSheetId="0">設問!$A$1:$O$34</definedName>
  </definedNames>
  <calcPr calcId="125725"/>
</workbook>
</file>

<file path=xl/calcChain.xml><?xml version="1.0" encoding="utf-8"?>
<calcChain xmlns="http://schemas.openxmlformats.org/spreadsheetml/2006/main">
  <c r="O24" i="1"/>
  <c r="O11"/>
  <c r="O12"/>
  <c r="O13"/>
  <c r="O14"/>
  <c r="O15"/>
  <c r="O16"/>
  <c r="O17"/>
  <c r="O18"/>
  <c r="O19"/>
  <c r="O20"/>
  <c r="O21"/>
  <c r="O22"/>
  <c r="O23"/>
  <c r="O10"/>
  <c r="O8"/>
  <c r="O9"/>
  <c r="O7"/>
  <c r="O6"/>
  <c r="O5"/>
  <c r="N7"/>
  <c r="N8"/>
  <c r="N9"/>
  <c r="N10"/>
  <c r="N11"/>
  <c r="N12"/>
  <c r="N13"/>
  <c r="N14"/>
  <c r="N15"/>
  <c r="N16"/>
  <c r="N17"/>
  <c r="N18"/>
  <c r="N19"/>
  <c r="N20"/>
  <c r="N21"/>
  <c r="N22"/>
  <c r="N23"/>
  <c r="N24"/>
  <c r="N6"/>
  <c r="N5"/>
  <c r="M7"/>
  <c r="M8"/>
  <c r="M9"/>
  <c r="M10"/>
  <c r="M11"/>
  <c r="M12"/>
  <c r="M13"/>
  <c r="M14"/>
  <c r="M15"/>
  <c r="M16"/>
  <c r="M17"/>
  <c r="M18"/>
  <c r="M19"/>
  <c r="M20"/>
  <c r="M21"/>
  <c r="M22"/>
  <c r="M23"/>
  <c r="M24"/>
  <c r="M6"/>
  <c r="M5"/>
  <c r="M25" s="1"/>
  <c r="B29" l="1"/>
  <c r="B31" s="1"/>
</calcChain>
</file>

<file path=xl/sharedStrings.xml><?xml version="1.0" encoding="utf-8"?>
<sst xmlns="http://schemas.openxmlformats.org/spreadsheetml/2006/main" count="58" uniqueCount="39">
  <si>
    <t>答え</t>
    <rPh sb="0" eb="1">
      <t>コタ</t>
    </rPh>
    <phoneticPr fontId="1"/>
  </si>
  <si>
    <t>各設問とも〇か×を選択して下さい</t>
    <rPh sb="0" eb="1">
      <t>カク</t>
    </rPh>
    <rPh sb="1" eb="3">
      <t>セツモン</t>
    </rPh>
    <rPh sb="9" eb="11">
      <t>センタク</t>
    </rPh>
    <rPh sb="13" eb="14">
      <t>クダ</t>
    </rPh>
    <phoneticPr fontId="1"/>
  </si>
  <si>
    <t>あなたの得点は</t>
    <rPh sb="4" eb="6">
      <t>トクテン</t>
    </rPh>
    <phoneticPr fontId="1"/>
  </si>
  <si>
    <t>解説</t>
    <rPh sb="0" eb="2">
      <t>カイセツ</t>
    </rPh>
    <phoneticPr fontId="1"/>
  </si>
  <si>
    <t>正誤</t>
    <rPh sb="0" eb="1">
      <t>セイ</t>
    </rPh>
    <rPh sb="1" eb="2">
      <t>ゴ</t>
    </rPh>
    <phoneticPr fontId="1"/>
  </si>
  <si>
    <t>20問全てお答え下さい</t>
    <rPh sb="2" eb="3">
      <t>モン</t>
    </rPh>
    <rPh sb="3" eb="4">
      <t>スベ</t>
    </rPh>
    <rPh sb="6" eb="7">
      <t>コタ</t>
    </rPh>
    <rPh sb="8" eb="9">
      <t>クダ</t>
    </rPh>
    <phoneticPr fontId="1"/>
  </si>
  <si>
    <t>×</t>
  </si>
  <si>
    <t>○</t>
  </si>
  <si>
    <t>直走路で、レーン外を踏んだり、走ったりした場合は失格となる。</t>
    <rPh sb="0" eb="1">
      <t>チョク</t>
    </rPh>
    <rPh sb="1" eb="3">
      <t>ソウロ</t>
    </rPh>
    <rPh sb="2" eb="3">
      <t>ロ</t>
    </rPh>
    <rPh sb="8" eb="9">
      <t>ガイ</t>
    </rPh>
    <rPh sb="10" eb="11">
      <t>フ</t>
    </rPh>
    <rPh sb="15" eb="16">
      <t>ハシ</t>
    </rPh>
    <rPh sb="21" eb="23">
      <t>バアイ</t>
    </rPh>
    <rPh sb="24" eb="26">
      <t>シッカク</t>
    </rPh>
    <phoneticPr fontId="1"/>
  </si>
  <si>
    <t>監察員が、曲走路で他の競技者に押されて縁石内側に１歩入った競技者を確認したが、先の理由のため黄旗は上げなかった。</t>
    <rPh sb="0" eb="2">
      <t>カンサツ</t>
    </rPh>
    <rPh sb="2" eb="3">
      <t>イン</t>
    </rPh>
    <rPh sb="5" eb="6">
      <t>キョク</t>
    </rPh>
    <rPh sb="6" eb="8">
      <t>ソウロ</t>
    </rPh>
    <rPh sb="9" eb="10">
      <t>タ</t>
    </rPh>
    <rPh sb="11" eb="14">
      <t>キョウギシャ</t>
    </rPh>
    <rPh sb="15" eb="16">
      <t>オ</t>
    </rPh>
    <rPh sb="19" eb="21">
      <t>エンセキ</t>
    </rPh>
    <rPh sb="21" eb="23">
      <t>ウチガワ</t>
    </rPh>
    <rPh sb="25" eb="26">
      <t>ホ</t>
    </rPh>
    <rPh sb="26" eb="27">
      <t>ハイ</t>
    </rPh>
    <rPh sb="29" eb="32">
      <t>キョウギシャ</t>
    </rPh>
    <rPh sb="33" eb="35">
      <t>カクニン</t>
    </rPh>
    <rPh sb="39" eb="40">
      <t>サキ</t>
    </rPh>
    <rPh sb="41" eb="43">
      <t>リユウ</t>
    </rPh>
    <rPh sb="46" eb="47">
      <t>キ</t>
    </rPh>
    <rPh sb="47" eb="48">
      <t>ハタ</t>
    </rPh>
    <rPh sb="49" eb="50">
      <t>ア</t>
    </rPh>
    <phoneticPr fontId="1"/>
  </si>
  <si>
    <t>ハードル競技で、ハードル幅を超えてハードリングを選手がいたが、ハードルの高さより低く飛んでいなかったので、問題なしとして、黄旗を上げなかった。（他の選手への妨害は無し）</t>
    <rPh sb="4" eb="6">
      <t>キョウギ</t>
    </rPh>
    <rPh sb="12" eb="13">
      <t>ハバ</t>
    </rPh>
    <rPh sb="14" eb="15">
      <t>コ</t>
    </rPh>
    <rPh sb="24" eb="26">
      <t>センシュ</t>
    </rPh>
    <rPh sb="36" eb="37">
      <t>タカ</t>
    </rPh>
    <rPh sb="40" eb="41">
      <t>ヒク</t>
    </rPh>
    <rPh sb="42" eb="43">
      <t>ト</t>
    </rPh>
    <rPh sb="53" eb="55">
      <t>モンダイ</t>
    </rPh>
    <rPh sb="61" eb="62">
      <t>キ</t>
    </rPh>
    <rPh sb="62" eb="63">
      <t>ハタ</t>
    </rPh>
    <rPh sb="64" eb="65">
      <t>ア</t>
    </rPh>
    <rPh sb="72" eb="73">
      <t>タ</t>
    </rPh>
    <rPh sb="74" eb="76">
      <t>センシュ</t>
    </rPh>
    <rPh sb="78" eb="80">
      <t>ボウガイ</t>
    </rPh>
    <rPh sb="81" eb="82">
      <t>ナ</t>
    </rPh>
    <phoneticPr fontId="1"/>
  </si>
  <si>
    <t>バトンパス時に次走者がバトンゾーンから身体が出てパスを行ったが、バトンはゾーン内受け渡したので、問題なしとした。</t>
    <rPh sb="5" eb="6">
      <t>ジ</t>
    </rPh>
    <rPh sb="7" eb="8">
      <t>ジ</t>
    </rPh>
    <rPh sb="8" eb="10">
      <t>ソウシャ</t>
    </rPh>
    <rPh sb="19" eb="21">
      <t>シンタイ</t>
    </rPh>
    <rPh sb="22" eb="23">
      <t>デ</t>
    </rPh>
    <rPh sb="27" eb="28">
      <t>オコナ</t>
    </rPh>
    <rPh sb="39" eb="40">
      <t>ナイ</t>
    </rPh>
    <rPh sb="40" eb="41">
      <t>ウ</t>
    </rPh>
    <rPh sb="42" eb="43">
      <t>ワタ</t>
    </rPh>
    <rPh sb="48" eb="50">
      <t>モンダイ</t>
    </rPh>
    <phoneticPr fontId="1"/>
  </si>
  <si>
    <t>３０００ｓｃでハードルを越える際に手を使ったので、失格とした。</t>
    <rPh sb="12" eb="13">
      <t>コ</t>
    </rPh>
    <rPh sb="15" eb="16">
      <t>サイ</t>
    </rPh>
    <rPh sb="17" eb="18">
      <t>テ</t>
    </rPh>
    <rPh sb="19" eb="20">
      <t>ツカ</t>
    </rPh>
    <rPh sb="25" eb="27">
      <t>シッカク</t>
    </rPh>
    <phoneticPr fontId="1"/>
  </si>
  <si>
    <t>バトンパスの行為が始まってから、バトンを落とした。この場合どちらが拾っても良い。</t>
    <rPh sb="6" eb="8">
      <t>コウイ</t>
    </rPh>
    <rPh sb="9" eb="10">
      <t>ハジ</t>
    </rPh>
    <rPh sb="20" eb="21">
      <t>オ</t>
    </rPh>
    <rPh sb="27" eb="29">
      <t>バアイ</t>
    </rPh>
    <rPh sb="33" eb="34">
      <t>ヒロ</t>
    </rPh>
    <rPh sb="37" eb="38">
      <t>ヨ</t>
    </rPh>
    <phoneticPr fontId="1"/>
  </si>
  <si>
    <t>リレー種目でゴール前でバトンを落とした。勢いでゴールラインを越えたが、バトンを拾い落とした地点まで戻り再度ゴールした。この場合は一旦ゴールラインを越えたので失格とした。</t>
    <rPh sb="3" eb="5">
      <t>シュモク</t>
    </rPh>
    <rPh sb="9" eb="10">
      <t>マエ</t>
    </rPh>
    <rPh sb="15" eb="16">
      <t>オ</t>
    </rPh>
    <rPh sb="20" eb="21">
      <t>イキオ</t>
    </rPh>
    <rPh sb="30" eb="31">
      <t>コ</t>
    </rPh>
    <rPh sb="39" eb="40">
      <t>ヒロ</t>
    </rPh>
    <rPh sb="41" eb="42">
      <t>オ</t>
    </rPh>
    <rPh sb="45" eb="47">
      <t>チテン</t>
    </rPh>
    <rPh sb="49" eb="50">
      <t>モド</t>
    </rPh>
    <rPh sb="51" eb="53">
      <t>サイド</t>
    </rPh>
    <rPh sb="61" eb="63">
      <t>バアイ</t>
    </rPh>
    <rPh sb="64" eb="66">
      <t>イッタン</t>
    </rPh>
    <rPh sb="73" eb="74">
      <t>コ</t>
    </rPh>
    <rPh sb="78" eb="80">
      <t>シッカク</t>
    </rPh>
    <phoneticPr fontId="1"/>
  </si>
  <si>
    <t>不正スタートがあったが、信号が選手に伝わらず止まらなかったので、監察員が止めた。</t>
    <rPh sb="0" eb="2">
      <t>フセイ</t>
    </rPh>
    <rPh sb="12" eb="14">
      <t>シンゴウ</t>
    </rPh>
    <rPh sb="15" eb="17">
      <t>センシュ</t>
    </rPh>
    <rPh sb="18" eb="19">
      <t>ツタ</t>
    </rPh>
    <rPh sb="22" eb="23">
      <t>ト</t>
    </rPh>
    <rPh sb="32" eb="34">
      <t>カンサツ</t>
    </rPh>
    <rPh sb="34" eb="35">
      <t>イン</t>
    </rPh>
    <rPh sb="36" eb="37">
      <t>ト</t>
    </rPh>
    <phoneticPr fontId="1"/>
  </si>
  <si>
    <t>８レーン競技場で１or８レーンの選手がハードルを越える際、足がハードルより低い位置を通過しても問題ない。</t>
    <rPh sb="4" eb="7">
      <t>キョウギジョウ</t>
    </rPh>
    <rPh sb="16" eb="18">
      <t>センシュ</t>
    </rPh>
    <rPh sb="24" eb="25">
      <t>コ</t>
    </rPh>
    <rPh sb="27" eb="28">
      <t>サイ</t>
    </rPh>
    <rPh sb="29" eb="30">
      <t>アシ</t>
    </rPh>
    <rPh sb="37" eb="38">
      <t>ヒク</t>
    </rPh>
    <rPh sb="39" eb="41">
      <t>イチ</t>
    </rPh>
    <rPh sb="42" eb="44">
      <t>ツウカ</t>
    </rPh>
    <rPh sb="47" eb="49">
      <t>モンダイ</t>
    </rPh>
    <phoneticPr fontId="1"/>
  </si>
  <si>
    <t>４×４００ｍRで、第３・第４走者は、第２コーナー出口通過順にイン側から整列待機する。順序を入れ替わった場合は、失格となる。</t>
    <rPh sb="9" eb="10">
      <t>ダイ</t>
    </rPh>
    <rPh sb="12" eb="13">
      <t>ダイ</t>
    </rPh>
    <rPh sb="14" eb="16">
      <t>ソウシャ</t>
    </rPh>
    <rPh sb="18" eb="19">
      <t>ダイ</t>
    </rPh>
    <rPh sb="24" eb="26">
      <t>デグチ</t>
    </rPh>
    <rPh sb="26" eb="28">
      <t>ツウカ</t>
    </rPh>
    <rPh sb="28" eb="29">
      <t>ジュン</t>
    </rPh>
    <rPh sb="32" eb="33">
      <t>ガワ</t>
    </rPh>
    <rPh sb="35" eb="37">
      <t>セイレツ</t>
    </rPh>
    <rPh sb="37" eb="39">
      <t>タイキ</t>
    </rPh>
    <rPh sb="42" eb="44">
      <t>ジュンジョ</t>
    </rPh>
    <rPh sb="45" eb="46">
      <t>イ</t>
    </rPh>
    <rPh sb="47" eb="48">
      <t>カ</t>
    </rPh>
    <rPh sb="51" eb="53">
      <t>バアイ</t>
    </rPh>
    <rPh sb="55" eb="57">
      <t>シッカク</t>
    </rPh>
    <phoneticPr fontId="1"/>
  </si>
  <si>
    <t>バトンパスの際、バトンゾーン手前でバトンが次走者の腕に触れたが、手ではないので問題なしとした。</t>
    <rPh sb="6" eb="7">
      <t>サイ</t>
    </rPh>
    <rPh sb="14" eb="16">
      <t>テマエ</t>
    </rPh>
    <rPh sb="21" eb="22">
      <t>ジ</t>
    </rPh>
    <rPh sb="22" eb="24">
      <t>ソウシャ</t>
    </rPh>
    <rPh sb="25" eb="26">
      <t>ウデ</t>
    </rPh>
    <rPh sb="27" eb="28">
      <t>フ</t>
    </rPh>
    <rPh sb="32" eb="33">
      <t>テ</t>
    </rPh>
    <rPh sb="39" eb="41">
      <t>モンダイ</t>
    </rPh>
    <phoneticPr fontId="1"/>
  </si>
  <si>
    <t>中長距離等のラストの直線で、故意ではないが、競り合って体が触れ相手がバランスを崩した。この行為は反則行為である。</t>
    <rPh sb="0" eb="1">
      <t>チュウ</t>
    </rPh>
    <rPh sb="1" eb="4">
      <t>チョウキョリ</t>
    </rPh>
    <rPh sb="4" eb="5">
      <t>トウ</t>
    </rPh>
    <rPh sb="10" eb="12">
      <t>チョクセン</t>
    </rPh>
    <rPh sb="14" eb="16">
      <t>コイ</t>
    </rPh>
    <rPh sb="22" eb="23">
      <t>セ</t>
    </rPh>
    <rPh sb="24" eb="25">
      <t>ア</t>
    </rPh>
    <rPh sb="27" eb="28">
      <t>カラダ</t>
    </rPh>
    <rPh sb="29" eb="30">
      <t>フ</t>
    </rPh>
    <rPh sb="31" eb="33">
      <t>アイテ</t>
    </rPh>
    <rPh sb="39" eb="40">
      <t>クズ</t>
    </rPh>
    <rPh sb="45" eb="47">
      <t>コウイ</t>
    </rPh>
    <rPh sb="48" eb="50">
      <t>ハンソク</t>
    </rPh>
    <rPh sb="50" eb="52">
      <t>コウイ</t>
    </rPh>
    <phoneticPr fontId="1"/>
  </si>
  <si>
    <t>中長距離等のラストの直線で、斜行し進路を妨げる行為は反則行為である。</t>
    <rPh sb="0" eb="1">
      <t>チュウ</t>
    </rPh>
    <rPh sb="1" eb="4">
      <t>チョウキョリ</t>
    </rPh>
    <rPh sb="4" eb="5">
      <t>トウ</t>
    </rPh>
    <rPh sb="10" eb="12">
      <t>チョクセン</t>
    </rPh>
    <rPh sb="14" eb="16">
      <t>シャコウ</t>
    </rPh>
    <rPh sb="17" eb="19">
      <t>シンロ</t>
    </rPh>
    <rPh sb="20" eb="21">
      <t>サマタ</t>
    </rPh>
    <rPh sb="23" eb="25">
      <t>コウイ</t>
    </rPh>
    <rPh sb="26" eb="28">
      <t>ハンソク</t>
    </rPh>
    <rPh sb="28" eb="30">
      <t>コウイ</t>
    </rPh>
    <phoneticPr fontId="1"/>
  </si>
  <si>
    <t>８００ｍの第２コーナーブレイクライン付近で、マーク手前寸前で内側ラインを踏んだが、選手との接触が無かったので、問題なしとした。</t>
    <rPh sb="5" eb="6">
      <t>ダイ</t>
    </rPh>
    <rPh sb="18" eb="20">
      <t>フキン</t>
    </rPh>
    <rPh sb="25" eb="27">
      <t>テマエ</t>
    </rPh>
    <rPh sb="27" eb="29">
      <t>スンゼン</t>
    </rPh>
    <rPh sb="30" eb="32">
      <t>ウチガワ</t>
    </rPh>
    <rPh sb="36" eb="37">
      <t>フ</t>
    </rPh>
    <rPh sb="41" eb="43">
      <t>センシュ</t>
    </rPh>
    <rPh sb="45" eb="47">
      <t>セッショク</t>
    </rPh>
    <rPh sb="48" eb="49">
      <t>ナ</t>
    </rPh>
    <rPh sb="55" eb="57">
      <t>モンダイ</t>
    </rPh>
    <phoneticPr fontId="1"/>
  </si>
  <si>
    <t>リレー競技のバトンパスは、バトンが次走者の体に触れた時から始まり、完全に次走者に渡った時点で終了である。</t>
    <rPh sb="3" eb="5">
      <t>キョウギ</t>
    </rPh>
    <rPh sb="17" eb="18">
      <t>ジ</t>
    </rPh>
    <rPh sb="18" eb="20">
      <t>ソウシャ</t>
    </rPh>
    <rPh sb="21" eb="22">
      <t>カラダ</t>
    </rPh>
    <rPh sb="23" eb="24">
      <t>フ</t>
    </rPh>
    <rPh sb="26" eb="27">
      <t>トキ</t>
    </rPh>
    <rPh sb="29" eb="30">
      <t>ハジ</t>
    </rPh>
    <rPh sb="33" eb="35">
      <t>カンゼン</t>
    </rPh>
    <rPh sb="36" eb="37">
      <t>ジ</t>
    </rPh>
    <rPh sb="37" eb="39">
      <t>ソウシャ</t>
    </rPh>
    <rPh sb="40" eb="41">
      <t>ワタ</t>
    </rPh>
    <rPh sb="43" eb="45">
      <t>ジテン</t>
    </rPh>
    <rPh sb="46" eb="48">
      <t>シュウリョウ</t>
    </rPh>
    <phoneticPr fontId="1"/>
  </si>
  <si>
    <t>ハードル競技で、ハードルを倒したはずみで隣りレーンに入り、隣りを走っていた走者の障害となったが、故意ではないので問題なしとした。</t>
    <rPh sb="4" eb="6">
      <t>キョウギ</t>
    </rPh>
    <rPh sb="13" eb="14">
      <t>タオ</t>
    </rPh>
    <rPh sb="20" eb="21">
      <t>トナ</t>
    </rPh>
    <rPh sb="26" eb="27">
      <t>ハイ</t>
    </rPh>
    <rPh sb="29" eb="30">
      <t>トナ</t>
    </rPh>
    <rPh sb="32" eb="33">
      <t>ハシ</t>
    </rPh>
    <rPh sb="37" eb="39">
      <t>ソウシャ</t>
    </rPh>
    <rPh sb="40" eb="42">
      <t>ショウガイ</t>
    </rPh>
    <rPh sb="48" eb="50">
      <t>コイ</t>
    </rPh>
    <rPh sb="56" eb="58">
      <t>モンダイ</t>
    </rPh>
    <phoneticPr fontId="1"/>
  </si>
  <si>
    <t>４００ｍリレーテークオバーゾーン１０ｍ手前に引かれている助走線（ダッシュマーク）は、スタート時に踏み越えてなければ問題ない。</t>
    <rPh sb="19" eb="21">
      <t>テマエ</t>
    </rPh>
    <rPh sb="22" eb="23">
      <t>ヒ</t>
    </rPh>
    <rPh sb="28" eb="30">
      <t>ジョソウ</t>
    </rPh>
    <rPh sb="30" eb="31">
      <t>セン</t>
    </rPh>
    <rPh sb="46" eb="47">
      <t>ジ</t>
    </rPh>
    <rPh sb="48" eb="49">
      <t>フ</t>
    </rPh>
    <rPh sb="50" eb="51">
      <t>コ</t>
    </rPh>
    <rPh sb="57" eb="59">
      <t>モンダイ</t>
    </rPh>
    <phoneticPr fontId="1"/>
  </si>
  <si>
    <t>やり投げ・走り高跳びの選手が、助走のためにトラックを横切りトラック選手との交錯が予想される場合、監察員がフィールド選手に注意を促すべきである。</t>
    <rPh sb="2" eb="3">
      <t>ナ</t>
    </rPh>
    <rPh sb="5" eb="6">
      <t>ハシ</t>
    </rPh>
    <rPh sb="7" eb="9">
      <t>タカト</t>
    </rPh>
    <rPh sb="11" eb="13">
      <t>センシュ</t>
    </rPh>
    <rPh sb="15" eb="17">
      <t>ジョソウ</t>
    </rPh>
    <rPh sb="26" eb="28">
      <t>ヨコギ</t>
    </rPh>
    <rPh sb="33" eb="35">
      <t>センシュ</t>
    </rPh>
    <rPh sb="37" eb="39">
      <t>コウサク</t>
    </rPh>
    <rPh sb="40" eb="42">
      <t>ヨソウ</t>
    </rPh>
    <rPh sb="45" eb="47">
      <t>バアイ</t>
    </rPh>
    <rPh sb="48" eb="50">
      <t>カンサツ</t>
    </rPh>
    <rPh sb="50" eb="51">
      <t>イン</t>
    </rPh>
    <rPh sb="57" eb="59">
      <t>センシュ</t>
    </rPh>
    <rPh sb="60" eb="62">
      <t>チュウイ</t>
    </rPh>
    <rPh sb="63" eb="64">
      <t>ウナガ</t>
    </rPh>
    <phoneticPr fontId="1"/>
  </si>
  <si>
    <t>待機中の監察員が反則行為を現認した。この場合は近くの監察員に連絡し黄旗を上げさせることができる。</t>
    <rPh sb="0" eb="3">
      <t>タイキチュウ</t>
    </rPh>
    <rPh sb="4" eb="6">
      <t>カンサツ</t>
    </rPh>
    <rPh sb="6" eb="7">
      <t>イン</t>
    </rPh>
    <rPh sb="8" eb="10">
      <t>ハンソク</t>
    </rPh>
    <rPh sb="10" eb="12">
      <t>コウイ</t>
    </rPh>
    <rPh sb="13" eb="15">
      <t>ゲンニン</t>
    </rPh>
    <rPh sb="20" eb="22">
      <t>バアイ</t>
    </rPh>
    <rPh sb="23" eb="24">
      <t>チカ</t>
    </rPh>
    <rPh sb="26" eb="28">
      <t>カンサツ</t>
    </rPh>
    <rPh sb="28" eb="29">
      <t>イン</t>
    </rPh>
    <rPh sb="30" eb="32">
      <t>レンラク</t>
    </rPh>
    <rPh sb="33" eb="34">
      <t>キ</t>
    </rPh>
    <rPh sb="34" eb="35">
      <t>ハタ</t>
    </rPh>
    <rPh sb="36" eb="37">
      <t>ア</t>
    </rPh>
    <phoneticPr fontId="1"/>
  </si>
  <si>
    <t>監察員が確認できなかった反則行為を、審判長が現認した。この場合は失格対象にできない。</t>
    <rPh sb="0" eb="2">
      <t>カンサツ</t>
    </rPh>
    <rPh sb="2" eb="3">
      <t>イン</t>
    </rPh>
    <rPh sb="4" eb="6">
      <t>カクニン</t>
    </rPh>
    <rPh sb="12" eb="14">
      <t>ハンソク</t>
    </rPh>
    <rPh sb="14" eb="16">
      <t>コウイ</t>
    </rPh>
    <rPh sb="18" eb="21">
      <t>シンパンチョウ</t>
    </rPh>
    <rPh sb="22" eb="24">
      <t>ゲンニン</t>
    </rPh>
    <rPh sb="29" eb="31">
      <t>バアイ</t>
    </rPh>
    <rPh sb="32" eb="34">
      <t>シッカク</t>
    </rPh>
    <rPh sb="34" eb="36">
      <t>タイショウ</t>
    </rPh>
    <phoneticPr fontId="1"/>
  </si>
  <si>
    <t>他選手を妨害していなければOK</t>
    <rPh sb="0" eb="1">
      <t>タ</t>
    </rPh>
    <rPh sb="1" eb="3">
      <t>センシュ</t>
    </rPh>
    <rPh sb="4" eb="6">
      <t>ボウガイ</t>
    </rPh>
    <phoneticPr fontId="1"/>
  </si>
  <si>
    <t>事実があった場合は黄旗を上げる。</t>
    <rPh sb="0" eb="2">
      <t>ジジツ</t>
    </rPh>
    <rPh sb="6" eb="8">
      <t>バアイ</t>
    </rPh>
    <rPh sb="9" eb="10">
      <t>キ</t>
    </rPh>
    <rPh sb="10" eb="11">
      <t>ハタ</t>
    </rPh>
    <rPh sb="12" eb="13">
      <t>ア</t>
    </rPh>
    <phoneticPr fontId="1"/>
  </si>
  <si>
    <t>問題なし</t>
    <rPh sb="0" eb="2">
      <t>モンダイ</t>
    </rPh>
    <phoneticPr fontId="1"/>
  </si>
  <si>
    <t>第２曲走路入口
（第3コーナー）</t>
    <rPh sb="0" eb="1">
      <t>ダイ</t>
    </rPh>
    <rPh sb="2" eb="3">
      <t>キョク</t>
    </rPh>
    <rPh sb="3" eb="5">
      <t>ソウロ</t>
    </rPh>
    <rPh sb="5" eb="6">
      <t>イ</t>
    </rPh>
    <rPh sb="6" eb="7">
      <t>クチ</t>
    </rPh>
    <rPh sb="9" eb="10">
      <t>ダイ</t>
    </rPh>
    <phoneticPr fontId="1"/>
  </si>
  <si>
    <t>体の一部に触れた時に始まる</t>
    <rPh sb="0" eb="1">
      <t>カラダ</t>
    </rPh>
    <rPh sb="2" eb="4">
      <t>イチブ</t>
    </rPh>
    <rPh sb="5" eb="6">
      <t>フ</t>
    </rPh>
    <rPh sb="8" eb="9">
      <t>トキ</t>
    </rPh>
    <rPh sb="10" eb="11">
      <t>ハジ</t>
    </rPh>
    <phoneticPr fontId="1"/>
  </si>
  <si>
    <t>問題なし
（状況によっては、黄旗を上げる必要あり）</t>
    <rPh sb="0" eb="2">
      <t>モンダイ</t>
    </rPh>
    <rPh sb="6" eb="8">
      <t>ジョウキョウ</t>
    </rPh>
    <rPh sb="14" eb="15">
      <t>キ</t>
    </rPh>
    <rPh sb="15" eb="16">
      <t>ハタ</t>
    </rPh>
    <rPh sb="17" eb="18">
      <t>ア</t>
    </rPh>
    <rPh sb="20" eb="22">
      <t>ヒツヨウ</t>
    </rPh>
    <phoneticPr fontId="1"/>
  </si>
  <si>
    <t>手前は反則</t>
    <rPh sb="0" eb="2">
      <t>テマエ</t>
    </rPh>
    <rPh sb="3" eb="5">
      <t>ハンソク</t>
    </rPh>
    <phoneticPr fontId="1"/>
  </si>
  <si>
    <t>失格対象である</t>
    <rPh sb="0" eb="2">
      <t>シッカク</t>
    </rPh>
    <rPh sb="2" eb="4">
      <t>タイショウ</t>
    </rPh>
    <phoneticPr fontId="1"/>
  </si>
  <si>
    <t>フィールド審判員及び場内指令</t>
    <rPh sb="5" eb="8">
      <t>シンパンイン</t>
    </rPh>
    <rPh sb="8" eb="9">
      <t>オヨ</t>
    </rPh>
    <rPh sb="10" eb="12">
      <t>ジョウナイ</t>
    </rPh>
    <rPh sb="12" eb="14">
      <t>シレイ</t>
    </rPh>
    <phoneticPr fontId="1"/>
  </si>
  <si>
    <t>できる。</t>
  </si>
  <si>
    <t>三重陸上競技協会　陸上競技審判員　スキルアップ　　監察 1</t>
    <rPh sb="0" eb="2">
      <t>ミエ</t>
    </rPh>
    <rPh sb="2" eb="4">
      <t>リクジョウ</t>
    </rPh>
    <rPh sb="4" eb="6">
      <t>キョウギ</t>
    </rPh>
    <rPh sb="6" eb="8">
      <t>キョウカイ</t>
    </rPh>
    <rPh sb="9" eb="11">
      <t>リクジョウ</t>
    </rPh>
    <rPh sb="11" eb="13">
      <t>キョウギ</t>
    </rPh>
    <rPh sb="13" eb="16">
      <t>シンパンイン</t>
    </rPh>
    <rPh sb="25" eb="27">
      <t>カンサツ</t>
    </rPh>
    <phoneticPr fontId="1"/>
  </si>
</sst>
</file>

<file path=xl/styles.xml><?xml version="1.0" encoding="utf-8"?>
<styleSheet xmlns="http://schemas.openxmlformats.org/spreadsheetml/2006/main">
  <numFmts count="1">
    <numFmt numFmtId="176" formatCode="##&quot;点です&quot;"/>
  </numFmts>
  <fonts count="4">
    <font>
      <sz val="10"/>
      <color theme="1"/>
      <name val="ＭＳ 明朝"/>
      <family val="2"/>
      <charset val="128"/>
    </font>
    <font>
      <sz val="6"/>
      <name val="ＭＳ 明朝"/>
      <family val="2"/>
      <charset val="128"/>
    </font>
    <font>
      <b/>
      <sz val="16"/>
      <color theme="1"/>
      <name val="ＭＳ 明朝"/>
      <family val="1"/>
      <charset val="128"/>
    </font>
    <font>
      <b/>
      <sz val="26"/>
      <color theme="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horizontal="center" vertical="center"/>
    </xf>
    <xf numFmtId="0" fontId="0" fillId="0" borderId="0" xfId="0">
      <alignment vertical="center"/>
    </xf>
    <xf numFmtId="0" fontId="0" fillId="0" borderId="1" xfId="0" applyBorder="1" applyAlignment="1">
      <alignment vertical="center" wrapText="1"/>
    </xf>
    <xf numFmtId="0" fontId="0" fillId="0" borderId="1" xfId="0" applyBorder="1">
      <alignment vertical="center"/>
    </xf>
    <xf numFmtId="0" fontId="0" fillId="0" borderId="1" xfId="0" applyBorder="1">
      <alignment vertical="center"/>
    </xf>
    <xf numFmtId="0" fontId="0" fillId="0" borderId="3" xfId="0" applyBorder="1">
      <alignment vertical="center"/>
    </xf>
    <xf numFmtId="0" fontId="0" fillId="0" borderId="2" xfId="0" applyBorder="1">
      <alignment vertical="center"/>
    </xf>
    <xf numFmtId="0" fontId="0" fillId="0" borderId="0" xfId="0">
      <alignment vertical="center"/>
    </xf>
    <xf numFmtId="0" fontId="0" fillId="0" borderId="2" xfId="0" applyBorder="1" applyAlignment="1">
      <alignment vertical="center" wrapText="1"/>
    </xf>
    <xf numFmtId="0" fontId="0" fillId="2" borderId="1" xfId="0" applyFill="1" applyBorder="1" applyAlignment="1" applyProtection="1">
      <alignment horizontal="center" vertical="center"/>
      <protection locked="0"/>
    </xf>
    <xf numFmtId="0" fontId="0" fillId="0" borderId="0" xfId="0" applyAlignment="1">
      <alignment vertical="center" wrapText="1"/>
    </xf>
    <xf numFmtId="0" fontId="0" fillId="0" borderId="5" xfId="0" applyBorder="1" applyAlignment="1">
      <alignment vertical="center" wrapText="1"/>
    </xf>
    <xf numFmtId="0" fontId="0" fillId="0" borderId="0" xfId="0" applyBorder="1" applyAlignment="1">
      <alignment vertical="center" wrapText="1"/>
    </xf>
    <xf numFmtId="0" fontId="2" fillId="0" borderId="0" xfId="0" applyFont="1" applyAlignment="1">
      <alignment horizontal="center"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76" fontId="3" fillId="0" borderId="7"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176" fontId="3" fillId="0" borderId="8" xfId="0" applyNumberFormat="1" applyFont="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cellXfs>
  <cellStyles count="1">
    <cellStyle name="標準" xfId="0" builtinId="0"/>
  </cellStyles>
  <dxfs count="1">
    <dxf>
      <fill>
        <patternFill>
          <bgColor rgb="FFFF00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5"/>
  <sheetViews>
    <sheetView showGridLines="0" showRowColHeaders="0" tabSelected="1" zoomScale="90" zoomScaleNormal="90" workbookViewId="0">
      <selection activeCell="K5" sqref="K5"/>
    </sheetView>
  </sheetViews>
  <sheetFormatPr defaultRowHeight="12"/>
  <cols>
    <col min="1" max="1" width="9.140625" style="2"/>
    <col min="2" max="10" width="10.7109375" style="2" customWidth="1"/>
    <col min="11" max="11" width="6" style="1" customWidth="1"/>
    <col min="12" max="12" width="9.42578125" style="2" hidden="1" customWidth="1"/>
    <col min="13" max="13" width="8.7109375" style="2" hidden="1" customWidth="1"/>
    <col min="14" max="14" width="11.85546875" style="2" bestFit="1" customWidth="1"/>
    <col min="15" max="15" width="64.85546875" style="2" customWidth="1"/>
    <col min="16" max="16384" width="9.140625" style="2"/>
  </cols>
  <sheetData>
    <row r="1" spans="1:15" ht="18.75">
      <c r="A1" s="14" t="s">
        <v>38</v>
      </c>
      <c r="B1" s="14"/>
      <c r="C1" s="14"/>
      <c r="D1" s="14"/>
      <c r="E1" s="14"/>
      <c r="F1" s="14"/>
      <c r="G1" s="14"/>
      <c r="H1" s="14"/>
      <c r="I1" s="14"/>
      <c r="J1" s="14"/>
      <c r="K1" s="14"/>
      <c r="L1" s="14"/>
      <c r="M1" s="14"/>
      <c r="N1" s="14"/>
      <c r="O1" s="14"/>
    </row>
    <row r="3" spans="1:15">
      <c r="A3" s="2" t="s">
        <v>1</v>
      </c>
      <c r="E3" s="2" t="s">
        <v>5</v>
      </c>
    </row>
    <row r="4" spans="1:15">
      <c r="K4" s="1" t="s">
        <v>0</v>
      </c>
      <c r="N4" s="2" t="s">
        <v>4</v>
      </c>
      <c r="O4" s="2" t="s">
        <v>3</v>
      </c>
    </row>
    <row r="5" spans="1:15" ht="25.5" customHeight="1">
      <c r="A5" s="7">
        <v>1</v>
      </c>
      <c r="B5" s="15" t="s">
        <v>8</v>
      </c>
      <c r="C5" s="16"/>
      <c r="D5" s="16"/>
      <c r="E5" s="16"/>
      <c r="F5" s="16"/>
      <c r="G5" s="16"/>
      <c r="H5" s="16"/>
      <c r="I5" s="16"/>
      <c r="J5" s="17"/>
      <c r="K5" s="10"/>
      <c r="L5" s="6" t="s">
        <v>6</v>
      </c>
      <c r="M5" s="8" t="str">
        <f>IF(K5=L5,1,"")</f>
        <v/>
      </c>
      <c r="N5" s="5" t="str">
        <f>IF(K5="","",IF(K5=L5,"正解","間違いです"))</f>
        <v/>
      </c>
      <c r="O5" s="9" t="str">
        <f>IF(K5="","",解説!B1)</f>
        <v/>
      </c>
    </row>
    <row r="6" spans="1:15" ht="25.5" customHeight="1">
      <c r="A6" s="4">
        <v>2</v>
      </c>
      <c r="B6" s="15" t="s">
        <v>9</v>
      </c>
      <c r="C6" s="16"/>
      <c r="D6" s="16"/>
      <c r="E6" s="16"/>
      <c r="F6" s="16"/>
      <c r="G6" s="16"/>
      <c r="H6" s="16"/>
      <c r="I6" s="16"/>
      <c r="J6" s="17"/>
      <c r="K6" s="10"/>
      <c r="L6" s="8" t="s">
        <v>6</v>
      </c>
      <c r="M6" s="2" t="str">
        <f>IF(K6=L6,1,"")</f>
        <v/>
      </c>
      <c r="N6" s="4" t="str">
        <f>IF(K6="","",IF(K6=L6,"正解","間違いです"))</f>
        <v/>
      </c>
      <c r="O6" s="3" t="str">
        <f>IF(K6="","",解説!B2)</f>
        <v/>
      </c>
    </row>
    <row r="7" spans="1:15" ht="25.5" customHeight="1">
      <c r="A7" s="4">
        <v>3</v>
      </c>
      <c r="B7" s="15" t="s">
        <v>10</v>
      </c>
      <c r="C7" s="16"/>
      <c r="D7" s="16"/>
      <c r="E7" s="16"/>
      <c r="F7" s="16"/>
      <c r="G7" s="16"/>
      <c r="H7" s="16"/>
      <c r="I7" s="16"/>
      <c r="J7" s="17"/>
      <c r="K7" s="10"/>
      <c r="L7" s="8" t="s">
        <v>7</v>
      </c>
      <c r="M7" s="2" t="str">
        <f t="shared" ref="M7:M24" si="0">IF(K7=L7,1,"")</f>
        <v/>
      </c>
      <c r="N7" s="4" t="str">
        <f t="shared" ref="N7:N24" si="1">IF(K7="","",IF(K7=L7,"正解","間違いです"))</f>
        <v/>
      </c>
      <c r="O7" s="3" t="str">
        <f>IF(K7="","",解説!B3)</f>
        <v/>
      </c>
    </row>
    <row r="8" spans="1:15" ht="25.5" customHeight="1">
      <c r="A8" s="4">
        <v>4</v>
      </c>
      <c r="B8" s="15" t="s">
        <v>11</v>
      </c>
      <c r="C8" s="16"/>
      <c r="D8" s="16"/>
      <c r="E8" s="16"/>
      <c r="F8" s="16"/>
      <c r="G8" s="16"/>
      <c r="H8" s="16"/>
      <c r="I8" s="16"/>
      <c r="J8" s="17"/>
      <c r="K8" s="10"/>
      <c r="L8" s="2" t="s">
        <v>7</v>
      </c>
      <c r="M8" s="2" t="str">
        <f t="shared" si="0"/>
        <v/>
      </c>
      <c r="N8" s="4" t="str">
        <f t="shared" si="1"/>
        <v/>
      </c>
      <c r="O8" s="3" t="str">
        <f>IF(K8="","",解説!B4)</f>
        <v/>
      </c>
    </row>
    <row r="9" spans="1:15" ht="25.5" customHeight="1">
      <c r="A9" s="4">
        <v>5</v>
      </c>
      <c r="B9" s="15" t="s">
        <v>12</v>
      </c>
      <c r="C9" s="16"/>
      <c r="D9" s="16"/>
      <c r="E9" s="16"/>
      <c r="F9" s="16"/>
      <c r="G9" s="16"/>
      <c r="H9" s="16"/>
      <c r="I9" s="16"/>
      <c r="J9" s="17"/>
      <c r="K9" s="10"/>
      <c r="L9" s="8" t="s">
        <v>6</v>
      </c>
      <c r="M9" s="2" t="str">
        <f t="shared" si="0"/>
        <v/>
      </c>
      <c r="N9" s="4" t="str">
        <f t="shared" si="1"/>
        <v/>
      </c>
      <c r="O9" s="3" t="str">
        <f>IF(K9="","",解説!B5)</f>
        <v/>
      </c>
    </row>
    <row r="10" spans="1:15" ht="24" customHeight="1">
      <c r="A10" s="4">
        <v>6</v>
      </c>
      <c r="B10" s="15" t="s">
        <v>13</v>
      </c>
      <c r="C10" s="16"/>
      <c r="D10" s="16"/>
      <c r="E10" s="16"/>
      <c r="F10" s="16"/>
      <c r="G10" s="16"/>
      <c r="H10" s="16"/>
      <c r="I10" s="16"/>
      <c r="J10" s="17"/>
      <c r="K10" s="10"/>
      <c r="L10" s="8" t="s">
        <v>7</v>
      </c>
      <c r="M10" s="2" t="str">
        <f t="shared" si="0"/>
        <v/>
      </c>
      <c r="N10" s="4" t="str">
        <f t="shared" si="1"/>
        <v/>
      </c>
      <c r="O10" s="3" t="str">
        <f>IF(K10="","",解説!B6)</f>
        <v/>
      </c>
    </row>
    <row r="11" spans="1:15" ht="25.5" customHeight="1">
      <c r="A11" s="4">
        <v>7</v>
      </c>
      <c r="B11" s="15" t="s">
        <v>14</v>
      </c>
      <c r="C11" s="16"/>
      <c r="D11" s="16"/>
      <c r="E11" s="16"/>
      <c r="F11" s="16"/>
      <c r="G11" s="16"/>
      <c r="H11" s="16"/>
      <c r="I11" s="16"/>
      <c r="J11" s="17"/>
      <c r="K11" s="10"/>
      <c r="L11" s="8" t="s">
        <v>6</v>
      </c>
      <c r="M11" s="2" t="str">
        <f t="shared" si="0"/>
        <v/>
      </c>
      <c r="N11" s="4" t="str">
        <f t="shared" si="1"/>
        <v/>
      </c>
      <c r="O11" s="3" t="str">
        <f>IF(K11="","",解説!B7)</f>
        <v/>
      </c>
    </row>
    <row r="12" spans="1:15" ht="25.5" customHeight="1">
      <c r="A12" s="4">
        <v>8</v>
      </c>
      <c r="B12" s="15" t="s">
        <v>15</v>
      </c>
      <c r="C12" s="16"/>
      <c r="D12" s="16"/>
      <c r="E12" s="16"/>
      <c r="F12" s="16"/>
      <c r="G12" s="16"/>
      <c r="H12" s="16"/>
      <c r="I12" s="16"/>
      <c r="J12" s="17"/>
      <c r="K12" s="10"/>
      <c r="L12" s="8" t="s">
        <v>7</v>
      </c>
      <c r="M12" s="2" t="str">
        <f t="shared" si="0"/>
        <v/>
      </c>
      <c r="N12" s="4" t="str">
        <f t="shared" si="1"/>
        <v/>
      </c>
      <c r="O12" s="3" t="str">
        <f>IF(K12="","",解説!B8)</f>
        <v/>
      </c>
    </row>
    <row r="13" spans="1:15" ht="25.5" customHeight="1">
      <c r="A13" s="4">
        <v>9</v>
      </c>
      <c r="B13" s="15" t="s">
        <v>16</v>
      </c>
      <c r="C13" s="16"/>
      <c r="D13" s="16"/>
      <c r="E13" s="16"/>
      <c r="F13" s="16"/>
      <c r="G13" s="16"/>
      <c r="H13" s="16"/>
      <c r="I13" s="16"/>
      <c r="J13" s="17"/>
      <c r="K13" s="10"/>
      <c r="L13" s="8" t="s">
        <v>6</v>
      </c>
      <c r="M13" s="2" t="str">
        <f t="shared" si="0"/>
        <v/>
      </c>
      <c r="N13" s="4" t="str">
        <f t="shared" si="1"/>
        <v/>
      </c>
      <c r="O13" s="3" t="str">
        <f>IF(K13="","",解説!B9)</f>
        <v/>
      </c>
    </row>
    <row r="14" spans="1:15" ht="25.5" customHeight="1">
      <c r="A14" s="4">
        <v>10</v>
      </c>
      <c r="B14" s="15" t="s">
        <v>17</v>
      </c>
      <c r="C14" s="16"/>
      <c r="D14" s="16"/>
      <c r="E14" s="16"/>
      <c r="F14" s="16"/>
      <c r="G14" s="16"/>
      <c r="H14" s="16"/>
      <c r="I14" s="16"/>
      <c r="J14" s="17"/>
      <c r="K14" s="10"/>
      <c r="L14" s="8" t="s">
        <v>6</v>
      </c>
      <c r="M14" s="2" t="str">
        <f t="shared" si="0"/>
        <v/>
      </c>
      <c r="N14" s="4" t="str">
        <f t="shared" si="1"/>
        <v/>
      </c>
      <c r="O14" s="3" t="str">
        <f>IF(K14="","",解説!B10)</f>
        <v/>
      </c>
    </row>
    <row r="15" spans="1:15" ht="24.75" customHeight="1">
      <c r="A15" s="4">
        <v>11</v>
      </c>
      <c r="B15" s="15" t="s">
        <v>18</v>
      </c>
      <c r="C15" s="16"/>
      <c r="D15" s="16"/>
      <c r="E15" s="16"/>
      <c r="F15" s="16"/>
      <c r="G15" s="16"/>
      <c r="H15" s="16"/>
      <c r="I15" s="16"/>
      <c r="J15" s="17"/>
      <c r="K15" s="10"/>
      <c r="L15" s="8" t="s">
        <v>6</v>
      </c>
      <c r="M15" s="2" t="str">
        <f t="shared" si="0"/>
        <v/>
      </c>
      <c r="N15" s="4" t="str">
        <f t="shared" si="1"/>
        <v/>
      </c>
      <c r="O15" s="3" t="str">
        <f>IF(K15="","",解説!B11)</f>
        <v/>
      </c>
    </row>
    <row r="16" spans="1:15" ht="24.75" customHeight="1">
      <c r="A16" s="4">
        <v>12</v>
      </c>
      <c r="B16" s="15" t="s">
        <v>19</v>
      </c>
      <c r="C16" s="16"/>
      <c r="D16" s="16"/>
      <c r="E16" s="16"/>
      <c r="F16" s="16"/>
      <c r="G16" s="16"/>
      <c r="H16" s="16"/>
      <c r="I16" s="16"/>
      <c r="J16" s="17"/>
      <c r="K16" s="10"/>
      <c r="L16" s="8" t="s">
        <v>6</v>
      </c>
      <c r="M16" s="2" t="str">
        <f t="shared" si="0"/>
        <v/>
      </c>
      <c r="N16" s="4" t="str">
        <f t="shared" si="1"/>
        <v/>
      </c>
      <c r="O16" s="3" t="str">
        <f>IF(K16="","",解説!B12)</f>
        <v/>
      </c>
    </row>
    <row r="17" spans="1:15" ht="25.5" customHeight="1">
      <c r="A17" s="4">
        <v>13</v>
      </c>
      <c r="B17" s="15" t="s">
        <v>20</v>
      </c>
      <c r="C17" s="16"/>
      <c r="D17" s="16"/>
      <c r="E17" s="16"/>
      <c r="F17" s="16"/>
      <c r="G17" s="16"/>
      <c r="H17" s="16"/>
      <c r="I17" s="16"/>
      <c r="J17" s="17"/>
      <c r="K17" s="10"/>
      <c r="L17" s="2" t="s">
        <v>7</v>
      </c>
      <c r="M17" s="2" t="str">
        <f t="shared" si="0"/>
        <v/>
      </c>
      <c r="N17" s="4" t="str">
        <f t="shared" si="1"/>
        <v/>
      </c>
      <c r="O17" s="3" t="str">
        <f>IF(K17="","",解説!B20)</f>
        <v/>
      </c>
    </row>
    <row r="18" spans="1:15" ht="24.75" customHeight="1">
      <c r="A18" s="4">
        <v>14</v>
      </c>
      <c r="B18" s="15" t="s">
        <v>21</v>
      </c>
      <c r="C18" s="16"/>
      <c r="D18" s="16"/>
      <c r="E18" s="16"/>
      <c r="F18" s="16"/>
      <c r="G18" s="16"/>
      <c r="H18" s="16"/>
      <c r="I18" s="16"/>
      <c r="J18" s="17"/>
      <c r="K18" s="10"/>
      <c r="L18" s="8" t="s">
        <v>6</v>
      </c>
      <c r="M18" s="2" t="str">
        <f t="shared" si="0"/>
        <v/>
      </c>
      <c r="N18" s="4" t="str">
        <f t="shared" si="1"/>
        <v/>
      </c>
      <c r="O18" s="3" t="str">
        <f>IF(K18="","",解説!B14)</f>
        <v/>
      </c>
    </row>
    <row r="19" spans="1:15" ht="25.5" customHeight="1">
      <c r="A19" s="4">
        <v>15</v>
      </c>
      <c r="B19" s="15" t="s">
        <v>22</v>
      </c>
      <c r="C19" s="16"/>
      <c r="D19" s="16"/>
      <c r="E19" s="16"/>
      <c r="F19" s="16"/>
      <c r="G19" s="16"/>
      <c r="H19" s="16"/>
      <c r="I19" s="16"/>
      <c r="J19" s="17"/>
      <c r="K19" s="10"/>
      <c r="L19" s="8" t="s">
        <v>7</v>
      </c>
      <c r="M19" s="2" t="str">
        <f t="shared" si="0"/>
        <v/>
      </c>
      <c r="N19" s="4" t="str">
        <f t="shared" si="1"/>
        <v/>
      </c>
      <c r="O19" s="3" t="str">
        <f>IF(K19="","",解説!B15)</f>
        <v/>
      </c>
    </row>
    <row r="20" spans="1:15" ht="25.5" customHeight="1">
      <c r="A20" s="4">
        <v>16</v>
      </c>
      <c r="B20" s="15" t="s">
        <v>23</v>
      </c>
      <c r="C20" s="16"/>
      <c r="D20" s="16"/>
      <c r="E20" s="16"/>
      <c r="F20" s="16"/>
      <c r="G20" s="16"/>
      <c r="H20" s="16"/>
      <c r="I20" s="16"/>
      <c r="J20" s="17"/>
      <c r="K20" s="10"/>
      <c r="L20" s="8" t="s">
        <v>6</v>
      </c>
      <c r="M20" s="2" t="str">
        <f t="shared" si="0"/>
        <v/>
      </c>
      <c r="N20" s="4" t="str">
        <f t="shared" si="1"/>
        <v/>
      </c>
      <c r="O20" s="3" t="str">
        <f>IF(K20="","",解説!B16)</f>
        <v/>
      </c>
    </row>
    <row r="21" spans="1:15" ht="25.5" customHeight="1">
      <c r="A21" s="4">
        <v>17</v>
      </c>
      <c r="B21" s="15" t="s">
        <v>24</v>
      </c>
      <c r="C21" s="16"/>
      <c r="D21" s="16"/>
      <c r="E21" s="16"/>
      <c r="F21" s="16"/>
      <c r="G21" s="16"/>
      <c r="H21" s="16"/>
      <c r="I21" s="16"/>
      <c r="J21" s="17"/>
      <c r="K21" s="10"/>
      <c r="L21" s="8" t="s">
        <v>7</v>
      </c>
      <c r="M21" s="2" t="str">
        <f t="shared" si="0"/>
        <v/>
      </c>
      <c r="N21" s="4" t="str">
        <f t="shared" si="1"/>
        <v/>
      </c>
      <c r="O21" s="3" t="str">
        <f>IF(K21="","",解説!B17)</f>
        <v/>
      </c>
    </row>
    <row r="22" spans="1:15" ht="25.5" customHeight="1">
      <c r="A22" s="4">
        <v>18</v>
      </c>
      <c r="B22" s="15" t="s">
        <v>25</v>
      </c>
      <c r="C22" s="16"/>
      <c r="D22" s="16"/>
      <c r="E22" s="16"/>
      <c r="F22" s="16"/>
      <c r="G22" s="16"/>
      <c r="H22" s="16"/>
      <c r="I22" s="16"/>
      <c r="J22" s="17"/>
      <c r="K22" s="10"/>
      <c r="L22" s="8" t="s">
        <v>6</v>
      </c>
      <c r="M22" s="2" t="str">
        <f t="shared" si="0"/>
        <v/>
      </c>
      <c r="N22" s="4" t="str">
        <f t="shared" si="1"/>
        <v/>
      </c>
      <c r="O22" s="3" t="str">
        <f>IF(K22="","",解説!B18)</f>
        <v/>
      </c>
    </row>
    <row r="23" spans="1:15" ht="25.5" customHeight="1">
      <c r="A23" s="4">
        <v>19</v>
      </c>
      <c r="B23" s="15" t="s">
        <v>26</v>
      </c>
      <c r="C23" s="16"/>
      <c r="D23" s="16"/>
      <c r="E23" s="16"/>
      <c r="F23" s="16"/>
      <c r="G23" s="16"/>
      <c r="H23" s="16"/>
      <c r="I23" s="16"/>
      <c r="J23" s="17"/>
      <c r="K23" s="10"/>
      <c r="L23" s="8" t="s">
        <v>6</v>
      </c>
      <c r="M23" s="2" t="str">
        <f t="shared" si="0"/>
        <v/>
      </c>
      <c r="N23" s="4" t="str">
        <f t="shared" si="1"/>
        <v/>
      </c>
      <c r="O23" s="3" t="str">
        <f>IF(K23="","",解説!B19)</f>
        <v/>
      </c>
    </row>
    <row r="24" spans="1:15" ht="25.5" customHeight="1">
      <c r="A24" s="4">
        <v>20</v>
      </c>
      <c r="B24" s="15" t="s">
        <v>27</v>
      </c>
      <c r="C24" s="16"/>
      <c r="D24" s="16"/>
      <c r="E24" s="16"/>
      <c r="F24" s="16"/>
      <c r="G24" s="16"/>
      <c r="H24" s="16"/>
      <c r="I24" s="16"/>
      <c r="J24" s="17"/>
      <c r="K24" s="10"/>
      <c r="L24" s="8" t="s">
        <v>6</v>
      </c>
      <c r="M24" s="2" t="str">
        <f t="shared" si="0"/>
        <v/>
      </c>
      <c r="N24" s="4" t="str">
        <f t="shared" si="1"/>
        <v/>
      </c>
      <c r="O24" s="3" t="str">
        <f>IF(K24="","",解説!B20)</f>
        <v/>
      </c>
    </row>
    <row r="25" spans="1:15">
      <c r="B25" s="18"/>
      <c r="C25" s="18"/>
      <c r="D25" s="18"/>
      <c r="E25" s="18"/>
      <c r="F25" s="18"/>
      <c r="G25" s="18"/>
      <c r="H25" s="18"/>
      <c r="I25" s="18"/>
      <c r="J25" s="18"/>
      <c r="M25" s="2">
        <f>SUM(M5:M24)</f>
        <v>0</v>
      </c>
    </row>
    <row r="26" spans="1:15" s="8" customFormat="1">
      <c r="B26" s="11"/>
      <c r="C26" s="11"/>
      <c r="D26" s="11"/>
      <c r="E26" s="11"/>
      <c r="F26" s="11"/>
      <c r="G26" s="11"/>
      <c r="H26" s="11"/>
      <c r="I26" s="11"/>
      <c r="J26" s="11"/>
      <c r="K26" s="1"/>
    </row>
    <row r="27" spans="1:15" s="8" customFormat="1" ht="12.75" thickBot="1">
      <c r="B27" s="11"/>
      <c r="C27" s="11"/>
      <c r="D27" s="11"/>
      <c r="E27" s="11"/>
      <c r="F27" s="11"/>
      <c r="G27" s="11"/>
      <c r="H27" s="11"/>
      <c r="I27" s="11"/>
      <c r="J27" s="11"/>
      <c r="K27" s="1"/>
    </row>
    <row r="28" spans="1:15">
      <c r="B28" s="19" t="s">
        <v>2</v>
      </c>
      <c r="C28" s="20"/>
      <c r="D28" s="20"/>
      <c r="E28" s="20"/>
      <c r="F28" s="20"/>
      <c r="G28" s="20"/>
      <c r="H28" s="20"/>
      <c r="I28" s="20"/>
      <c r="J28" s="21"/>
    </row>
    <row r="29" spans="1:15" ht="40.5" customHeight="1">
      <c r="B29" s="22" t="str">
        <f>IF(M25=0,"",M25*5)</f>
        <v/>
      </c>
      <c r="C29" s="23"/>
      <c r="D29" s="23"/>
      <c r="E29" s="23"/>
      <c r="F29" s="23"/>
      <c r="G29" s="23"/>
      <c r="H29" s="23"/>
      <c r="I29" s="23"/>
      <c r="J29" s="24"/>
    </row>
    <row r="30" spans="1:15">
      <c r="B30" s="25"/>
      <c r="C30" s="13"/>
      <c r="D30" s="13"/>
      <c r="E30" s="13"/>
      <c r="F30" s="13"/>
      <c r="G30" s="13"/>
      <c r="H30" s="13"/>
      <c r="I30" s="13"/>
      <c r="J30" s="26"/>
    </row>
    <row r="31" spans="1:15">
      <c r="B31" s="27" t="str">
        <f>IF(M25=0,"",IF(B29&gt;79,"80点以上は合格ですが、更なるスキルの向上を目指して下さい","もう一度よく勉強しましょう"))</f>
        <v/>
      </c>
      <c r="C31" s="28"/>
      <c r="D31" s="28"/>
      <c r="E31" s="28"/>
      <c r="F31" s="28"/>
      <c r="G31" s="28"/>
      <c r="H31" s="28"/>
      <c r="I31" s="28"/>
      <c r="J31" s="29"/>
    </row>
    <row r="32" spans="1:15" ht="12.75" thickBot="1">
      <c r="B32" s="30"/>
      <c r="C32" s="31"/>
      <c r="D32" s="31"/>
      <c r="E32" s="31"/>
      <c r="F32" s="31"/>
      <c r="G32" s="31"/>
      <c r="H32" s="31"/>
      <c r="I32" s="31"/>
      <c r="J32" s="32"/>
    </row>
    <row r="33" spans="2:10">
      <c r="B33" s="12"/>
      <c r="C33" s="12"/>
      <c r="D33" s="12"/>
      <c r="E33" s="12"/>
      <c r="F33" s="12"/>
      <c r="G33" s="12"/>
      <c r="H33" s="12"/>
      <c r="I33" s="12"/>
      <c r="J33" s="12"/>
    </row>
    <row r="34" spans="2:10">
      <c r="B34" s="13"/>
      <c r="C34" s="13"/>
      <c r="D34" s="13"/>
      <c r="E34" s="13"/>
      <c r="F34" s="13"/>
      <c r="G34" s="13"/>
      <c r="H34" s="13"/>
      <c r="I34" s="13"/>
      <c r="J34" s="13"/>
    </row>
    <row r="35" spans="2:10">
      <c r="B35" s="13"/>
      <c r="C35" s="13"/>
      <c r="D35" s="13"/>
      <c r="E35" s="13"/>
      <c r="F35" s="13"/>
      <c r="G35" s="13"/>
      <c r="H35" s="13"/>
      <c r="I35" s="13"/>
      <c r="J35" s="13"/>
    </row>
    <row r="36" spans="2:10">
      <c r="B36" s="18"/>
      <c r="C36" s="18"/>
      <c r="D36" s="18"/>
      <c r="E36" s="18"/>
      <c r="F36" s="18"/>
      <c r="G36" s="18"/>
      <c r="H36" s="18"/>
      <c r="I36" s="18"/>
      <c r="J36" s="18"/>
    </row>
    <row r="37" spans="2:10">
      <c r="B37" s="18"/>
      <c r="C37" s="18"/>
      <c r="D37" s="18"/>
      <c r="E37" s="18"/>
      <c r="F37" s="18"/>
      <c r="G37" s="18"/>
      <c r="H37" s="18"/>
      <c r="I37" s="18"/>
      <c r="J37" s="18"/>
    </row>
    <row r="38" spans="2:10">
      <c r="B38" s="18"/>
      <c r="C38" s="18"/>
      <c r="D38" s="18"/>
      <c r="E38" s="18"/>
      <c r="F38" s="18"/>
      <c r="G38" s="18"/>
      <c r="H38" s="18"/>
      <c r="I38" s="18"/>
      <c r="J38" s="18"/>
    </row>
    <row r="39" spans="2:10">
      <c r="B39" s="18"/>
      <c r="C39" s="18"/>
      <c r="D39" s="18"/>
      <c r="E39" s="18"/>
      <c r="F39" s="18"/>
      <c r="G39" s="18"/>
      <c r="H39" s="18"/>
      <c r="I39" s="18"/>
      <c r="J39" s="18"/>
    </row>
    <row r="40" spans="2:10">
      <c r="B40" s="18"/>
      <c r="C40" s="18"/>
      <c r="D40" s="18"/>
      <c r="E40" s="18"/>
      <c r="F40" s="18"/>
      <c r="G40" s="18"/>
      <c r="H40" s="18"/>
      <c r="I40" s="18"/>
      <c r="J40" s="18"/>
    </row>
    <row r="41" spans="2:10">
      <c r="B41" s="18"/>
      <c r="C41" s="18"/>
      <c r="D41" s="18"/>
      <c r="E41" s="18"/>
      <c r="F41" s="18"/>
      <c r="G41" s="18"/>
      <c r="H41" s="18"/>
      <c r="I41" s="18"/>
      <c r="J41" s="18"/>
    </row>
    <row r="42" spans="2:10">
      <c r="B42" s="18"/>
      <c r="C42" s="18"/>
      <c r="D42" s="18"/>
      <c r="E42" s="18"/>
      <c r="F42" s="18"/>
      <c r="G42" s="18"/>
      <c r="H42" s="18"/>
      <c r="I42" s="18"/>
      <c r="J42" s="18"/>
    </row>
    <row r="43" spans="2:10">
      <c r="B43" s="18"/>
      <c r="C43" s="18"/>
      <c r="D43" s="18"/>
      <c r="E43" s="18"/>
      <c r="F43" s="18"/>
      <c r="G43" s="18"/>
      <c r="H43" s="18"/>
      <c r="I43" s="18"/>
      <c r="J43" s="18"/>
    </row>
    <row r="44" spans="2:10">
      <c r="B44" s="18"/>
      <c r="C44" s="18"/>
      <c r="D44" s="18"/>
      <c r="E44" s="18"/>
      <c r="F44" s="18"/>
      <c r="G44" s="18"/>
      <c r="H44" s="18"/>
      <c r="I44" s="18"/>
      <c r="J44" s="18"/>
    </row>
    <row r="45" spans="2:10">
      <c r="B45" s="18"/>
      <c r="C45" s="18"/>
      <c r="D45" s="18"/>
      <c r="E45" s="18"/>
      <c r="F45" s="18"/>
      <c r="G45" s="18"/>
      <c r="H45" s="18"/>
      <c r="I45" s="18"/>
      <c r="J45" s="18"/>
    </row>
  </sheetData>
  <sheetProtection password="83D4" sheet="1" objects="1" scenarios="1"/>
  <mergeCells count="40">
    <mergeCell ref="B9:J9"/>
    <mergeCell ref="B21:J21"/>
    <mergeCell ref="B10:J10"/>
    <mergeCell ref="B11:J11"/>
    <mergeCell ref="B12:J12"/>
    <mergeCell ref="B13:J13"/>
    <mergeCell ref="B14:J14"/>
    <mergeCell ref="B15:J15"/>
    <mergeCell ref="B16:J16"/>
    <mergeCell ref="B17:J17"/>
    <mergeCell ref="B18:J18"/>
    <mergeCell ref="B19:J19"/>
    <mergeCell ref="B20:J20"/>
    <mergeCell ref="B42:J42"/>
    <mergeCell ref="B43:J43"/>
    <mergeCell ref="B44:J44"/>
    <mergeCell ref="B45:J45"/>
    <mergeCell ref="B35:J35"/>
    <mergeCell ref="B36:J36"/>
    <mergeCell ref="B37:J37"/>
    <mergeCell ref="B38:J38"/>
    <mergeCell ref="B39:J39"/>
    <mergeCell ref="B40:J40"/>
    <mergeCell ref="B41:J41"/>
    <mergeCell ref="B33:J33"/>
    <mergeCell ref="B34:J34"/>
    <mergeCell ref="A1:O1"/>
    <mergeCell ref="B5:J5"/>
    <mergeCell ref="B22:J22"/>
    <mergeCell ref="B23:J23"/>
    <mergeCell ref="B24:J24"/>
    <mergeCell ref="B25:J25"/>
    <mergeCell ref="B28:J28"/>
    <mergeCell ref="B29:J29"/>
    <mergeCell ref="B30:J30"/>
    <mergeCell ref="B31:J31"/>
    <mergeCell ref="B32:J32"/>
    <mergeCell ref="B6:J6"/>
    <mergeCell ref="B7:J7"/>
    <mergeCell ref="B8:J8"/>
  </mergeCells>
  <phoneticPr fontId="1"/>
  <conditionalFormatting sqref="N5:N24">
    <cfRule type="cellIs" dxfId="0" priority="1" operator="equal">
      <formula>"間違いです"</formula>
    </cfRule>
  </conditionalFormatting>
  <dataValidations count="1">
    <dataValidation type="list" allowBlank="1" showInputMessage="1" showErrorMessage="1" sqref="K5:K24">
      <formula1>"○,×"</formula1>
    </dataValidation>
  </dataValidations>
  <printOptions horizontalCentered="1"/>
  <pageMargins left="0.11811023622047245" right="0.11811023622047245" top="0.74803149606299213" bottom="0.74803149606299213" header="0.31496062992125984" footer="0.31496062992125984"/>
  <pageSetup paperSize="9" scale="59" orientation="portrait" verticalDpi="1200" r:id="rId1"/>
</worksheet>
</file>

<file path=xl/worksheets/sheet2.xml><?xml version="1.0" encoding="utf-8"?>
<worksheet xmlns="http://schemas.openxmlformats.org/spreadsheetml/2006/main" xmlns:r="http://schemas.openxmlformats.org/officeDocument/2006/relationships">
  <dimension ref="A1:B20"/>
  <sheetViews>
    <sheetView workbookViewId="0">
      <selection activeCell="B31" sqref="B31"/>
    </sheetView>
  </sheetViews>
  <sheetFormatPr defaultRowHeight="12"/>
  <cols>
    <col min="2" max="2" width="44.5703125" bestFit="1" customWidth="1"/>
  </cols>
  <sheetData>
    <row r="1" spans="1:2">
      <c r="A1">
        <v>1</v>
      </c>
      <c r="B1" s="8" t="s">
        <v>28</v>
      </c>
    </row>
    <row r="2" spans="1:2" s="2" customFormat="1">
      <c r="A2" s="2">
        <v>2</v>
      </c>
      <c r="B2" s="8" t="s">
        <v>29</v>
      </c>
    </row>
    <row r="3" spans="1:2">
      <c r="A3">
        <v>3</v>
      </c>
      <c r="B3" s="8"/>
    </row>
    <row r="4" spans="1:2">
      <c r="A4">
        <v>4</v>
      </c>
      <c r="B4" s="8"/>
    </row>
    <row r="5" spans="1:2">
      <c r="A5">
        <v>5</v>
      </c>
      <c r="B5" s="8" t="s">
        <v>30</v>
      </c>
    </row>
    <row r="6" spans="1:2" s="2" customFormat="1">
      <c r="A6" s="2">
        <v>6</v>
      </c>
      <c r="B6" s="8"/>
    </row>
    <row r="7" spans="1:2">
      <c r="A7">
        <v>7</v>
      </c>
      <c r="B7" s="8" t="s">
        <v>30</v>
      </c>
    </row>
    <row r="8" spans="1:2" s="2" customFormat="1">
      <c r="A8" s="2">
        <v>8</v>
      </c>
      <c r="B8" s="8"/>
    </row>
    <row r="9" spans="1:2" s="2" customFormat="1">
      <c r="A9" s="2">
        <v>9</v>
      </c>
      <c r="B9" s="8"/>
    </row>
    <row r="10" spans="1:2" s="2" customFormat="1">
      <c r="A10" s="2">
        <v>10</v>
      </c>
      <c r="B10" s="8" t="s">
        <v>31</v>
      </c>
    </row>
    <row r="11" spans="1:2" s="2" customFormat="1">
      <c r="A11" s="2">
        <v>11</v>
      </c>
      <c r="B11" s="8" t="s">
        <v>32</v>
      </c>
    </row>
    <row r="12" spans="1:2">
      <c r="A12">
        <v>12</v>
      </c>
      <c r="B12" s="8" t="s">
        <v>33</v>
      </c>
    </row>
    <row r="13" spans="1:2" s="2" customFormat="1">
      <c r="A13" s="2">
        <v>13</v>
      </c>
      <c r="B13" s="8"/>
    </row>
    <row r="14" spans="1:2" s="2" customFormat="1">
      <c r="A14" s="2">
        <v>14</v>
      </c>
      <c r="B14" s="8" t="s">
        <v>34</v>
      </c>
    </row>
    <row r="15" spans="1:2">
      <c r="A15">
        <v>15</v>
      </c>
      <c r="B15" s="8"/>
    </row>
    <row r="16" spans="1:2" s="2" customFormat="1">
      <c r="A16" s="2">
        <v>16</v>
      </c>
      <c r="B16" s="8" t="s">
        <v>35</v>
      </c>
    </row>
    <row r="17" spans="1:2">
      <c r="A17">
        <v>17</v>
      </c>
      <c r="B17" s="8"/>
    </row>
    <row r="18" spans="1:2" s="2" customFormat="1">
      <c r="A18" s="2">
        <v>18</v>
      </c>
      <c r="B18" s="8" t="s">
        <v>36</v>
      </c>
    </row>
    <row r="19" spans="1:2">
      <c r="A19">
        <v>19</v>
      </c>
      <c r="B19" s="8"/>
    </row>
    <row r="20" spans="1:2">
      <c r="A20">
        <v>20</v>
      </c>
      <c r="B20" s="8" t="s">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設問</vt:lpstr>
      <vt:lpstr>解説</vt:lpstr>
      <vt:lpstr>設問!Print_Area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監察例題①</dc:title>
  <dc:creator>三重陸上競技協会</dc:creator>
  <cp:lastModifiedBy>NANS21</cp:lastModifiedBy>
  <cp:lastPrinted>2014-07-14T21:05:06Z</cp:lastPrinted>
  <dcterms:created xsi:type="dcterms:W3CDTF">2014-07-11T06:12:52Z</dcterms:created>
  <dcterms:modified xsi:type="dcterms:W3CDTF">2014-07-21T01:25:14Z</dcterms:modified>
</cp:coreProperties>
</file>